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60" yWindow="65456" windowWidth="15660" windowHeight="14880" tabRatio="500" activeTab="0"/>
  </bookViews>
  <sheets>
    <sheet name="Sources &amp; notes" sheetId="1" r:id="rId1"/>
    <sheet name="Bundle" sheetId="2" r:id="rId2"/>
    <sheet name="MA vs. WV" sheetId="3" r:id="rId3"/>
    <sheet name="MA vs. England" sheetId="4" r:id="rId4"/>
  </sheets>
  <definedNames/>
  <calcPr fullCalcOnLoad="1"/>
</workbook>
</file>

<file path=xl/sharedStrings.xml><?xml version="1.0" encoding="utf-8"?>
<sst xmlns="http://schemas.openxmlformats.org/spreadsheetml/2006/main" count="470" uniqueCount="188">
  <si>
    <t xml:space="preserve">Felt used court records of decreed prices for settlements purposes, which seemed based on market prices at the time of decree.  </t>
  </si>
  <si>
    <t>Gregory Clark, Michael Huberman, and Peter Lindert, "A British Food Puzzle,</t>
  </si>
  <si>
    <r>
      <t xml:space="preserve">1770-1850." </t>
    </r>
    <r>
      <rPr>
        <i/>
        <sz val="12"/>
        <rFont val="Times New Roman"/>
        <family val="1"/>
      </rPr>
      <t>Economic History Review</t>
    </r>
    <r>
      <rPr>
        <sz val="12"/>
        <rFont val="Times New Roman"/>
        <family val="1"/>
      </rPr>
      <t xml:space="preserve"> 2nd series, 48, 2 (May 1995), p. 223.</t>
    </r>
  </si>
  <si>
    <t>Real wage comparisons</t>
  </si>
  <si>
    <t>Massachusetts</t>
  </si>
  <si>
    <t>England</t>
  </si>
  <si>
    <t>The cost of the 8-good</t>
  </si>
  <si>
    <t>bundle, in grams of silver</t>
  </si>
  <si>
    <t>Got MA</t>
  </si>
  <si>
    <t>date on</t>
  </si>
  <si>
    <t>all 8?</t>
  </si>
  <si>
    <r>
      <t>(</t>
    </r>
    <r>
      <rPr>
        <i/>
        <sz val="12"/>
        <rFont val="Times New Roman"/>
        <family val="1"/>
      </rPr>
      <t>italics</t>
    </r>
    <r>
      <rPr>
        <sz val="12"/>
        <rFont val="Times New Roman"/>
        <family val="1"/>
      </rPr>
      <t xml:space="preserve"> = interpolations)</t>
    </r>
  </si>
  <si>
    <t>Got England</t>
  </si>
  <si>
    <t>Farm laborer</t>
  </si>
  <si>
    <t>Craftsman</t>
  </si>
  <si>
    <t>Bldg laborer</t>
  </si>
  <si>
    <t>Real wages of 300 day's labor, in consumer bundles</t>
  </si>
  <si>
    <t>MA carpenter</t>
  </si>
  <si>
    <t>MA ag labor</t>
  </si>
  <si>
    <t>MA bldg labor</t>
  </si>
  <si>
    <t>Eng craftsman</t>
  </si>
  <si>
    <t>Eng bldg labor</t>
  </si>
  <si>
    <t>Eng farm labor</t>
  </si>
  <si>
    <t>MA agric worker wheat wage</t>
  </si>
  <si>
    <t>Butter</t>
  </si>
  <si>
    <t>Eggs</t>
  </si>
  <si>
    <t>dozen</t>
  </si>
  <si>
    <t>than 0.4536.</t>
  </si>
  <si>
    <t>day</t>
  </si>
  <si>
    <t>Agricultural</t>
  </si>
  <si>
    <t>laborer</t>
  </si>
  <si>
    <t>Carpenter</t>
  </si>
  <si>
    <t>carpenter</t>
  </si>
  <si>
    <t>bulding</t>
  </si>
  <si>
    <t>Wage, farm</t>
  </si>
  <si>
    <t>Wage, craft</t>
  </si>
  <si>
    <t>In grams of silver and metric physical units</t>
  </si>
  <si>
    <t>ENGLAND</t>
  </si>
  <si>
    <t>Wheatflour</t>
  </si>
  <si>
    <t>(retail?)</t>
  </si>
  <si>
    <t>earned per day of</t>
  </si>
  <si>
    <r>
      <t xml:space="preserve">Liters of </t>
    </r>
    <r>
      <rPr>
        <u val="single"/>
        <sz val="12"/>
        <rFont val="Times New Roman"/>
        <family val="1"/>
      </rPr>
      <t>wheat</t>
    </r>
    <r>
      <rPr>
        <sz val="12"/>
        <rFont val="Times New Roman"/>
        <family val="1"/>
      </rPr>
      <t xml:space="preserve"> earned</t>
    </r>
  </si>
  <si>
    <t>farm</t>
  </si>
  <si>
    <t>Building</t>
  </si>
  <si>
    <t>craftsman</t>
  </si>
  <si>
    <t>bldg laborer</t>
  </si>
  <si>
    <r>
      <t>Sources for Massachusetts</t>
    </r>
    <r>
      <rPr>
        <sz val="12"/>
        <rFont val="Times New Roman"/>
        <family val="1"/>
      </rPr>
      <t>:</t>
    </r>
  </si>
  <si>
    <t>See also http://gpih.ucdavis.edu, click on North America, to download the larger Massachusetts file.</t>
  </si>
  <si>
    <t>Quantity</t>
  </si>
  <si>
    <t>per person</t>
  </si>
  <si>
    <t>per year</t>
  </si>
  <si>
    <t>Bread</t>
  </si>
  <si>
    <t>Meat</t>
  </si>
  <si>
    <t>Flour equiv.</t>
  </si>
  <si>
    <t>Beans, corn, barley, oats, potatoes, rice, rye, turnips, beef, mutton, pork, butter, cheese, milk, and tropical foods.</t>
  </si>
  <si>
    <t>Kilograms of sugar</t>
  </si>
  <si>
    <t>unlike the English 112-pound hundred weight, and we assume that the pound was 0.4601 kg, rather</t>
  </si>
  <si>
    <t>Wage,</t>
  </si>
  <si>
    <r>
      <t xml:space="preserve">Ruth Crandall, “Wholesale Commodity Prices in Boston during the Eighteenth Century,” </t>
    </r>
    <r>
      <rPr>
        <i/>
        <sz val="12"/>
        <rFont val="Times New Roman"/>
        <family val="1"/>
      </rPr>
      <t xml:space="preserve">Review of Economics and Statistics </t>
    </r>
    <r>
      <rPr>
        <sz val="12"/>
        <rFont val="Times New Roman"/>
        <family val="1"/>
      </rPr>
      <t xml:space="preserve">16 </t>
    </r>
  </si>
  <si>
    <t>First year</t>
  </si>
  <si>
    <t>of decade</t>
  </si>
  <si>
    <t>last year</t>
  </si>
  <si>
    <t>Year,</t>
  </si>
  <si>
    <t>year</t>
  </si>
  <si>
    <t>or middle</t>
  </si>
  <si>
    <r>
      <t xml:space="preserve">Kilograms of </t>
    </r>
    <r>
      <rPr>
        <u val="single"/>
        <sz val="12"/>
        <rFont val="Times New Roman"/>
        <family val="1"/>
      </rPr>
      <t>sugar</t>
    </r>
  </si>
  <si>
    <r>
      <t xml:space="preserve">Kilograms of </t>
    </r>
    <r>
      <rPr>
        <u val="single"/>
        <sz val="12"/>
        <rFont val="Times New Roman"/>
        <family val="1"/>
      </rPr>
      <t>butter</t>
    </r>
  </si>
  <si>
    <r>
      <t xml:space="preserve">Kilograms of </t>
    </r>
    <r>
      <rPr>
        <u val="single"/>
        <sz val="12"/>
        <rFont val="Times New Roman"/>
        <family val="1"/>
      </rPr>
      <t>beef</t>
    </r>
  </si>
  <si>
    <r>
      <t xml:space="preserve">Kilograms of </t>
    </r>
    <r>
      <rPr>
        <u val="single"/>
        <sz val="12"/>
        <rFont val="Times New Roman"/>
        <family val="1"/>
      </rPr>
      <t>flour</t>
    </r>
  </si>
  <si>
    <t>Kilograms of tallow candles</t>
  </si>
  <si>
    <t>can add other common goods  --  and paper, iron, nails for a couple of decades</t>
  </si>
  <si>
    <t>Output/input weight-to-weight ratios, bread/flour/wheat, in England:</t>
  </si>
  <si>
    <t xml:space="preserve">Source for England:  Gregory Clark's Excel file, downloadable from http://gpih.ucdavis.edu.  </t>
  </si>
  <si>
    <t xml:space="preserve">One quarter of wheat = 8 bushels before 1824 = (8 * 35.239) liters = 281.912 liters = </t>
  </si>
  <si>
    <t>kilograms (@ 0.72 from above), or 447.49 lb.</t>
  </si>
  <si>
    <t xml:space="preserve">Its wheaten flour = 385.375 lb. = </t>
  </si>
  <si>
    <t>kilograms</t>
  </si>
  <si>
    <t>Its wheaten bread = 518.31 lb. =</t>
  </si>
  <si>
    <t>So here use (182*174.8/235.1=) 135.3 kilograms of flour as the flour that went into Strasbourg's 182 kilos of bread.</t>
  </si>
  <si>
    <t>kg (say beef)</t>
  </si>
  <si>
    <t>Tallow candles</t>
  </si>
  <si>
    <r>
      <t>Source</t>
    </r>
    <r>
      <rPr>
        <sz val="12"/>
        <rFont val="Times New Roman"/>
        <family val="1"/>
      </rPr>
      <t xml:space="preserve">: Robert C. Allen, Jean-Pascal Bassino, Debin Ma, Christine Moll-Murata, and  </t>
    </r>
  </si>
  <si>
    <t xml:space="preserve">Jan Luiten van Zanden, "Wages, Prices, and Living Standards in China, Japan, and Europe, </t>
  </si>
  <si>
    <t xml:space="preserve">Main source: Carroll D. Wright, “Historical Review of Wages and Prices 1752-1860,” from the </t>
  </si>
  <si>
    <t>Massachusetts commodity list</t>
  </si>
  <si>
    <t>England commodity list</t>
  </si>
  <si>
    <r>
      <t xml:space="preserve">pairs of </t>
    </r>
    <r>
      <rPr>
        <u val="single"/>
        <sz val="12"/>
        <rFont val="Times New Roman"/>
        <family val="1"/>
      </rPr>
      <t>shoes</t>
    </r>
  </si>
  <si>
    <r>
      <t xml:space="preserve">kilograms of </t>
    </r>
    <r>
      <rPr>
        <u val="single"/>
        <sz val="12"/>
        <rFont val="Times New Roman"/>
        <family val="1"/>
      </rPr>
      <t>candles</t>
    </r>
  </si>
  <si>
    <r>
      <t>Sixteenth Annual Report of the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Massachusetts Bureau of Statistics of Labor,</t>
    </r>
    <r>
      <rPr>
        <sz val="12"/>
        <rFont val="Times New Roman"/>
        <family val="1"/>
      </rPr>
      <t xml:space="preserve"> Boston: Wright &amp; Potter, 1885. </t>
    </r>
  </si>
  <si>
    <t>In silver and metric units</t>
  </si>
  <si>
    <t>gms silver</t>
  </si>
  <si>
    <t>liter</t>
  </si>
  <si>
    <t>kilogram</t>
  </si>
  <si>
    <t>"Decadal" averages</t>
  </si>
  <si>
    <t xml:space="preserve">(For "decadal" </t>
  </si>
  <si>
    <t>pair</t>
  </si>
  <si>
    <t xml:space="preserve">The underlying data for 1752-1883 come from "a large number of bills, day-books, and ledgers" of large </t>
  </si>
  <si>
    <t>The sugar consumption, not given for Strasbourg, is the average for England's</t>
  </si>
  <si>
    <t>1738-1925."  GPIH Working Paper No. 1, Version: October 2005.</t>
  </si>
  <si>
    <t>country stores and families in 56 different towns and cities in Massachusetts (pp. 40-41).</t>
  </si>
  <si>
    <t>Soap</t>
  </si>
  <si>
    <t>Tallow</t>
  </si>
  <si>
    <t>MASSACHUSETTS</t>
  </si>
  <si>
    <t>averages, see below)</t>
  </si>
  <si>
    <t>per day of</t>
  </si>
  <si>
    <t>agricultural</t>
  </si>
  <si>
    <t>labor</t>
  </si>
  <si>
    <r>
      <t xml:space="preserve">(June-September 1934), also published in Arthur H. Cole, </t>
    </r>
    <r>
      <rPr>
        <i/>
        <sz val="12"/>
        <rFont val="Times New Roman"/>
        <family val="1"/>
      </rPr>
      <t xml:space="preserve">Wholesale Commodity Prices in the </t>
    </r>
  </si>
  <si>
    <r>
      <t xml:space="preserve">United States, 1700-1861 </t>
    </r>
    <r>
      <rPr>
        <sz val="12"/>
        <rFont val="Times New Roman"/>
        <family val="1"/>
      </rPr>
      <t>(Harvard University Press 1938), Vol. 2, pp. 35-68.</t>
    </r>
  </si>
  <si>
    <t>Pairs of shoes</t>
  </si>
  <si>
    <t>Egg Wages (logged)</t>
  </si>
  <si>
    <t>Shoes</t>
  </si>
  <si>
    <t>Eng farm labr</t>
  </si>
  <si>
    <t>Eng carpenter</t>
  </si>
  <si>
    <t>Eng bldg labr</t>
  </si>
  <si>
    <t>MA agric worker</t>
  </si>
  <si>
    <t>MA carp</t>
  </si>
  <si>
    <t>MA bldg labr</t>
  </si>
  <si>
    <t>Wheat</t>
  </si>
  <si>
    <t>Flour</t>
  </si>
  <si>
    <t xml:space="preserve">Davisson, William I. “Essex County Price Trends: Money and Markets in 17th Century </t>
  </si>
  <si>
    <t xml:space="preserve">rural poor (in the Davies-Eden surveys) for 1787-1796, as reported in </t>
  </si>
  <si>
    <t>WVs?</t>
  </si>
  <si>
    <t>Implied food</t>
  </si>
  <si>
    <t>bundles</t>
  </si>
  <si>
    <t>Ratio</t>
  </si>
  <si>
    <t>MA/WV</t>
  </si>
  <si>
    <t>wage for 300</t>
  </si>
  <si>
    <t>days' farm labor</t>
  </si>
  <si>
    <t>agricultural laborer</t>
  </si>
  <si>
    <t>(Board provided?</t>
  </si>
  <si>
    <t>Covered here?)</t>
  </si>
  <si>
    <t>Cost of the four-</t>
  </si>
  <si>
    <r>
      <t xml:space="preserve">and by Daniel Vickers.  See McCusker's comments in </t>
    </r>
    <r>
      <rPr>
        <i/>
        <sz val="12"/>
        <rFont val="Times New Roman"/>
        <family val="1"/>
      </rPr>
      <t>Historical Statistics</t>
    </r>
    <r>
      <rPr>
        <sz val="12"/>
        <rFont val="Times New Roman"/>
        <family val="1"/>
      </rPr>
      <t>, vol. 5, p. 5-676.</t>
    </r>
  </si>
  <si>
    <r>
      <t xml:space="preserve">Massachusetts.” </t>
    </r>
    <r>
      <rPr>
        <i/>
        <sz val="12"/>
        <rFont val="Times New Roman"/>
        <family val="1"/>
      </rPr>
      <t>Essex Institute Historical Collections</t>
    </r>
    <r>
      <rPr>
        <sz val="12"/>
        <rFont val="Times New Roman"/>
        <family val="1"/>
      </rPr>
      <t xml:space="preserve"> 103, 2 (April 1967).  </t>
    </r>
  </si>
  <si>
    <t>Codfish:  For 1634-1775, Daniel Vickers's series, as reproduced and extended in John J. McCusker's colonial chapter in</t>
  </si>
  <si>
    <t>lit/bu.</t>
  </si>
  <si>
    <t>kg/lb.</t>
  </si>
  <si>
    <t>kg.</t>
  </si>
  <si>
    <t>That is, we assume that the "hundredweight" or "cwt" was the short hundredweight of 100 pounds,</t>
  </si>
  <si>
    <r>
      <t xml:space="preserve">Dozens of </t>
    </r>
    <r>
      <rPr>
        <u val="single"/>
        <sz val="12"/>
        <rFont val="Times New Roman"/>
        <family val="1"/>
      </rPr>
      <t>eggs</t>
    </r>
  </si>
  <si>
    <t>kg</t>
  </si>
  <si>
    <t>Wage log-differentials</t>
  </si>
  <si>
    <t>MA</t>
  </si>
  <si>
    <t>carp/b.lab.</t>
  </si>
  <si>
    <t>Eng craft/</t>
  </si>
  <si>
    <t>b. lab.</t>
  </si>
  <si>
    <t>Flour Wages (logged)</t>
  </si>
  <si>
    <t>Wheat Wages (logged)</t>
  </si>
  <si>
    <t>Dozens of eggs</t>
  </si>
  <si>
    <t>agric.</t>
  </si>
  <si>
    <t>Regarding "lb." and "hundredweights," we apply John McCusker's criticisms of the use of these units by Arthur H. Cole</t>
  </si>
  <si>
    <r>
      <t>Notes</t>
    </r>
    <r>
      <rPr>
        <sz val="12"/>
        <rFont val="Times New Roman"/>
        <family val="1"/>
      </rPr>
      <t>:</t>
    </r>
  </si>
  <si>
    <t>grams of silver</t>
  </si>
  <si>
    <t>Beef</t>
  </si>
  <si>
    <t>Candles</t>
  </si>
  <si>
    <t>Sugar</t>
  </si>
  <si>
    <r>
      <t xml:space="preserve">Susan Carter </t>
    </r>
    <r>
      <rPr>
        <i/>
        <sz val="12"/>
        <rFont val="Times New Roman"/>
        <family val="1"/>
      </rPr>
      <t>et al. Historical Statistics of the United States: Millennial Edition</t>
    </r>
    <r>
      <rPr>
        <sz val="12"/>
        <rFont val="Times New Roman"/>
        <family val="1"/>
      </rPr>
      <t xml:space="preserve"> (2006), Volume 5.  </t>
    </r>
  </si>
  <si>
    <t>For 1777-1883, Carroll Wright in the source cited above.</t>
  </si>
  <si>
    <r>
      <t>The pre-1752 figures, and some up to 1777, are from the same source, but citing Felt's</t>
    </r>
    <r>
      <rPr>
        <i/>
        <sz val="12"/>
        <rFont val="Times New Roman"/>
        <family val="1"/>
      </rPr>
      <t xml:space="preserve"> History of Massachusetts Currency</t>
    </r>
  </si>
  <si>
    <t>Laborer</t>
  </si>
  <si>
    <t>Massachusetts versus West Virginia Laborers' real wages 1800-1860</t>
  </si>
  <si>
    <t xml:space="preserve">Year </t>
  </si>
  <si>
    <t xml:space="preserve">Flour </t>
  </si>
  <si>
    <t>Four-food consumer bundles</t>
  </si>
  <si>
    <t>Decadal averages</t>
  </si>
  <si>
    <t>From</t>
  </si>
  <si>
    <t>to</t>
  </si>
  <si>
    <t>(Decadal</t>
  </si>
  <si>
    <t>averages</t>
  </si>
  <si>
    <t>below)</t>
  </si>
  <si>
    <t>(Carroll Wright)</t>
  </si>
  <si>
    <r>
      <t>(D.R. Adams in</t>
    </r>
    <r>
      <rPr>
        <i/>
        <sz val="12"/>
        <rFont val="Times New Roman"/>
        <family val="1"/>
      </rPr>
      <t xml:space="preserve"> JEH</t>
    </r>
    <r>
      <rPr>
        <sz val="12"/>
        <rFont val="Times New Roman"/>
        <family val="1"/>
      </rPr>
      <t xml:space="preserve"> 1992, 206-216.)</t>
    </r>
  </si>
  <si>
    <t xml:space="preserve">West Virginia </t>
  </si>
  <si>
    <t>grams</t>
  </si>
  <si>
    <t>silver</t>
  </si>
  <si>
    <t>WV</t>
  </si>
  <si>
    <t>cheaper in MA, beef and butter</t>
  </si>
  <si>
    <t>much cheaper in WV)</t>
  </si>
  <si>
    <t>(Note: flour and sugar much</t>
  </si>
  <si>
    <t xml:space="preserve">Daily wage for a </t>
  </si>
  <si>
    <t>food bundle</t>
  </si>
  <si>
    <t>$</t>
  </si>
  <si>
    <t>Got</t>
  </si>
  <si>
    <t>all 4</t>
  </si>
  <si>
    <t>MAs?</t>
  </si>
  <si>
    <t>bundle</t>
  </si>
  <si>
    <t>One quarter of wheat made 385.375 lb. of flour, or 518.31 lb. of bread in 1767, per Beveridge, p. 541.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</si>
</sst>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"/>
    <numFmt numFmtId="173" formatCode="0.000000"/>
    <numFmt numFmtId="174" formatCode="0.00000"/>
    <numFmt numFmtId="175" formatCode="0.000"/>
    <numFmt numFmtId="176" formatCode="0.0000000"/>
    <numFmt numFmtId="177" formatCode="0.0"/>
    <numFmt numFmtId="178" formatCode="#,##0.000"/>
    <numFmt numFmtId="179" formatCode="0.0000000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Verdana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Times New Roman"/>
      <family val="1"/>
    </font>
    <font>
      <sz val="24.75"/>
      <name val="Verdana"/>
      <family val="0"/>
    </font>
    <font>
      <sz val="17.75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sz val="12"/>
      <name val="Verdana"/>
      <family val="0"/>
    </font>
    <font>
      <sz val="8.5"/>
      <name val="Times New Roman"/>
      <family val="0"/>
    </font>
    <font>
      <sz val="12"/>
      <color indexed="18"/>
      <name val="Times New Roman"/>
      <family val="0"/>
    </font>
    <font>
      <sz val="17.75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5" fontId="8" fillId="0" borderId="0" xfId="0" applyNumberFormat="1" applyFont="1" applyAlignment="1">
      <alignment horizontal="right"/>
    </xf>
    <xf numFmtId="175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2" fontId="11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175" fontId="4" fillId="2" borderId="3" xfId="0" applyNumberFormat="1" applyFont="1" applyFill="1" applyBorder="1" applyAlignment="1">
      <alignment horizontal="right"/>
    </xf>
    <xf numFmtId="175" fontId="4" fillId="2" borderId="4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75" fontId="4" fillId="3" borderId="2" xfId="0" applyNumberFormat="1" applyFont="1" applyFill="1" applyBorder="1" applyAlignment="1">
      <alignment horizontal="right"/>
    </xf>
    <xf numFmtId="175" fontId="4" fillId="3" borderId="3" xfId="0" applyNumberFormat="1" applyFont="1" applyFill="1" applyBorder="1" applyAlignment="1">
      <alignment horizontal="right"/>
    </xf>
    <xf numFmtId="175" fontId="4" fillId="3" borderId="4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1" fontId="15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0" xfId="0" applyFont="1" applyFill="1" applyAlignment="1">
      <alignment horizontal="right"/>
    </xf>
    <xf numFmtId="0" fontId="4" fillId="4" borderId="0" xfId="0" applyFont="1" applyFill="1" applyBorder="1" applyAlignment="1">
      <alignment/>
    </xf>
    <xf numFmtId="1" fontId="8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2" fontId="14" fillId="0" borderId="0" xfId="0" applyNumberFormat="1" applyFont="1" applyAlignment="1">
      <alignment/>
    </xf>
    <xf numFmtId="2" fontId="4" fillId="2" borderId="4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2" fontId="4" fillId="2" borderId="0" xfId="0" applyNumberFormat="1" applyFont="1" applyFill="1" applyAlignment="1">
      <alignment/>
    </xf>
    <xf numFmtId="2" fontId="4" fillId="5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4" fillId="2" borderId="0" xfId="0" applyNumberFormat="1" applyFont="1" applyFill="1" applyAlignment="1">
      <alignment horizontal="right"/>
    </xf>
    <xf numFmtId="2" fontId="4" fillId="5" borderId="0" xfId="0" applyNumberFormat="1" applyFont="1" applyFill="1" applyAlignment="1">
      <alignment horizontal="right"/>
    </xf>
    <xf numFmtId="177" fontId="4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77" fontId="4" fillId="2" borderId="0" xfId="0" applyNumberFormat="1" applyFont="1" applyFill="1" applyAlignment="1">
      <alignment horizontal="right"/>
    </xf>
    <xf numFmtId="177" fontId="4" fillId="5" borderId="0" xfId="0" applyNumberFormat="1" applyFont="1" applyFill="1" applyAlignment="1">
      <alignment horizontal="right"/>
    </xf>
    <xf numFmtId="177" fontId="8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'MA vs. England'!$AR$259</c:f>
              <c:strCache>
                <c:ptCount val="1"/>
                <c:pt idx="0">
                  <c:v>MA agric worker wheat wage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England'!$AR$260:$AR$270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 vs. England'!$AS$259</c:f>
              <c:strCache>
                <c:ptCount val="1"/>
                <c:pt idx="0">
                  <c:v>MA carp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England'!$AS$260:$AS$270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 vs. England'!$AT$259</c:f>
              <c:strCache>
                <c:ptCount val="1"/>
                <c:pt idx="0">
                  <c:v>MA bldg labr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England'!$AT$260:$AT$270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'MA vs. England'!$BC$259</c:f>
              <c:strCache>
                <c:ptCount val="1"/>
                <c:pt idx="0">
                  <c:v>Eng farm labr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England'!$BC$260:$BC$270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'MA vs. England'!$BD$259</c:f>
              <c:strCache>
                <c:ptCount val="1"/>
                <c:pt idx="0">
                  <c:v>Eng carpenter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England'!$BD$260:$BD$270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'MA vs. England'!$BE$259</c:f>
              <c:strCache>
                <c:ptCount val="1"/>
                <c:pt idx="0">
                  <c:v>Eng bldg labr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England'!$BE$260:$BE$270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9283663"/>
        <c:axId val="62226376"/>
      </c:scatterChart>
      <c:valAx>
        <c:axId val="29283663"/>
        <c:scaling>
          <c:orientation val="minMax"/>
          <c:max val="186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62226376"/>
        <c:crossesAt val="1"/>
        <c:crossBetween val="midCat"/>
        <c:dispUnits/>
        <c:majorUnit val="20"/>
        <c:minorUnit val="1"/>
      </c:valAx>
      <c:valAx>
        <c:axId val="62226376"/>
        <c:scaling>
          <c:orientation val="minMax"/>
          <c:max val="3.5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29283663"/>
        <c:crossesAt val="1750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025"/>
          <c:w val="0.6642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 vs. England'!$BV$259</c:f>
              <c:strCache>
                <c:ptCount val="1"/>
                <c:pt idx="0">
                  <c:v>MA agric worker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England'!$BV$260:$BV$270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 vs. England'!$BW$259</c:f>
              <c:strCache>
                <c:ptCount val="1"/>
                <c:pt idx="0">
                  <c:v>MA carp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England'!$BW$260:$BW$270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 vs. England'!$BX$259</c:f>
              <c:strCache>
                <c:ptCount val="1"/>
                <c:pt idx="0">
                  <c:v>MA bldg labr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England'!$BX$260:$BX$270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'MA vs. England'!$BY$259</c:f>
              <c:strCache>
                <c:ptCount val="1"/>
                <c:pt idx="0">
                  <c:v>Eng farm labr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England'!$BY$260:$BY$270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'MA vs. England'!$BZ$259</c:f>
              <c:strCache>
                <c:ptCount val="1"/>
                <c:pt idx="0">
                  <c:v>Eng carpenter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England'!$BZ$260:$BZ$270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'MA vs. England'!$CA$259</c:f>
              <c:strCache>
                <c:ptCount val="1"/>
                <c:pt idx="0">
                  <c:v>Eng bldg labr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England'!$CA$260:$CA$270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3166473"/>
        <c:axId val="7171666"/>
      </c:scatterChart>
      <c:valAx>
        <c:axId val="23166473"/>
        <c:scaling>
          <c:orientation val="minMax"/>
          <c:max val="186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7171666"/>
        <c:crossesAt val="0.5"/>
        <c:crossBetween val="midCat"/>
        <c:dispUnits/>
        <c:majorUnit val="25"/>
        <c:minorUnit val="4"/>
      </c:valAx>
      <c:valAx>
        <c:axId val="7171666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166473"/>
        <c:crossesAt val="1750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75"/>
          <c:w val="0.96125"/>
          <c:h val="0.9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 vs. England'!$CE$243</c:f>
              <c:strCache>
                <c:ptCount val="1"/>
                <c:pt idx="0">
                  <c:v>MA ag labor</c:v>
                </c:pt>
              </c:strCache>
            </c:strRef>
          </c:tx>
          <c:spPr>
            <a:ln w="12700">
              <a:solidFill>
                <a:srgbClr val="00009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England'!$CE$244:$CE$254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 vs. England'!$CF$243</c:f>
              <c:strCache>
                <c:ptCount val="1"/>
                <c:pt idx="0">
                  <c:v>MA carpenter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England'!$CF$244:$CF$254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 vs. England'!$CG$243</c:f>
              <c:strCache>
                <c:ptCount val="1"/>
                <c:pt idx="0">
                  <c:v>MA bldg labor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England'!$CG$244:$CG$254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'MA vs. England'!$CH$243</c:f>
              <c:strCache>
                <c:ptCount val="1"/>
                <c:pt idx="0">
                  <c:v>Eng farm labor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England'!$CH$244:$CH$254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'MA vs. England'!$CI$243</c:f>
              <c:strCache>
                <c:ptCount val="1"/>
                <c:pt idx="0">
                  <c:v>Eng craftsman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England'!$CI$244:$CI$254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'MA vs. England'!$CJ$243</c:f>
              <c:strCache>
                <c:ptCount val="1"/>
                <c:pt idx="0">
                  <c:v>Eng bldg labor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England'!$CJ$244:$CJ$254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4544995"/>
        <c:axId val="44034044"/>
      </c:scatterChart>
      <c:valAx>
        <c:axId val="64544995"/>
        <c:scaling>
          <c:orientation val="minMax"/>
          <c:max val="1860"/>
          <c:min val="17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034044"/>
        <c:crossesAt val="0"/>
        <c:crossBetween val="midCat"/>
        <c:dispUnits/>
        <c:majorUnit val="10"/>
        <c:minorUnit val="1"/>
      </c:valAx>
      <c:valAx>
        <c:axId val="44034044"/>
        <c:scaling>
          <c:orientation val="minMax"/>
          <c:max val="2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544995"/>
        <c:crossesAt val="178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"/>
          <c:y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270</xdr:row>
      <xdr:rowOff>142875</xdr:rowOff>
    </xdr:from>
    <xdr:to>
      <xdr:col>55</xdr:col>
      <xdr:colOff>171450</xdr:colOff>
      <xdr:row>302</xdr:row>
      <xdr:rowOff>66675</xdr:rowOff>
    </xdr:to>
    <xdr:graphicFrame>
      <xdr:nvGraphicFramePr>
        <xdr:cNvPr id="1" name="Chart 1"/>
        <xdr:cNvGraphicFramePr/>
      </xdr:nvGraphicFramePr>
      <xdr:xfrm>
        <a:off x="24555450" y="51587400"/>
        <a:ext cx="9191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72</xdr:col>
      <xdr:colOff>0</xdr:colOff>
      <xdr:row>271</xdr:row>
      <xdr:rowOff>57150</xdr:rowOff>
    </xdr:from>
    <xdr:to>
      <xdr:col>79</xdr:col>
      <xdr:colOff>66675</xdr:colOff>
      <xdr:row>298</xdr:row>
      <xdr:rowOff>28575</xdr:rowOff>
    </xdr:to>
    <xdr:graphicFrame>
      <xdr:nvGraphicFramePr>
        <xdr:cNvPr id="2" name="Chart 2"/>
        <xdr:cNvGraphicFramePr/>
      </xdr:nvGraphicFramePr>
      <xdr:xfrm>
        <a:off x="44253150" y="51663600"/>
        <a:ext cx="4429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83</xdr:col>
      <xdr:colOff>219075</xdr:colOff>
      <xdr:row>236</xdr:row>
      <xdr:rowOff>76200</xdr:rowOff>
    </xdr:from>
    <xdr:to>
      <xdr:col>90</xdr:col>
      <xdr:colOff>19050</xdr:colOff>
      <xdr:row>262</xdr:row>
      <xdr:rowOff>114300</xdr:rowOff>
    </xdr:to>
    <xdr:graphicFrame>
      <xdr:nvGraphicFramePr>
        <xdr:cNvPr id="3" name="Chart 3"/>
        <xdr:cNvGraphicFramePr/>
      </xdr:nvGraphicFramePr>
      <xdr:xfrm>
        <a:off x="51739800" y="45043725"/>
        <a:ext cx="5534025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workbookViewId="0" topLeftCell="A1">
      <selection activeCell="H17" sqref="H17"/>
    </sheetView>
  </sheetViews>
  <sheetFormatPr defaultColWidth="10.75390625" defaultRowHeight="12.75"/>
  <cols>
    <col min="1" max="16384" width="10.75390625" style="1" customWidth="1"/>
  </cols>
  <sheetData>
    <row r="2" ht="15">
      <c r="A2" s="6" t="s">
        <v>46</v>
      </c>
    </row>
    <row r="3" ht="15">
      <c r="A3" s="1" t="s">
        <v>47</v>
      </c>
    </row>
    <row r="4" ht="15">
      <c r="A4" s="1" t="s">
        <v>83</v>
      </c>
    </row>
    <row r="5" ht="15">
      <c r="B5" s="5" t="s">
        <v>88</v>
      </c>
    </row>
    <row r="6" ht="15">
      <c r="B6" s="1" t="s">
        <v>96</v>
      </c>
    </row>
    <row r="7" ht="15">
      <c r="B7" s="1" t="s">
        <v>99</v>
      </c>
    </row>
    <row r="8" ht="15">
      <c r="B8" s="1" t="s">
        <v>159</v>
      </c>
    </row>
    <row r="9" ht="15">
      <c r="B9" s="1" t="s">
        <v>0</v>
      </c>
    </row>
    <row r="10" ht="15">
      <c r="A10" s="1" t="s">
        <v>135</v>
      </c>
    </row>
    <row r="11" ht="15">
      <c r="B11" s="1" t="s">
        <v>157</v>
      </c>
    </row>
    <row r="12" ht="15">
      <c r="B12" s="1" t="s">
        <v>158</v>
      </c>
    </row>
    <row r="13" ht="15">
      <c r="A13" s="1" t="s">
        <v>58</v>
      </c>
    </row>
    <row r="14" ht="15">
      <c r="B14" s="1" t="s">
        <v>107</v>
      </c>
    </row>
    <row r="15" ht="15">
      <c r="B15" s="5" t="s">
        <v>108</v>
      </c>
    </row>
    <row r="16" ht="15">
      <c r="A16" s="1" t="s">
        <v>120</v>
      </c>
    </row>
    <row r="17" ht="15">
      <c r="B17" s="1" t="s">
        <v>134</v>
      </c>
    </row>
    <row r="19" ht="15">
      <c r="A19" s="6" t="s">
        <v>152</v>
      </c>
    </row>
    <row r="20" ht="15">
      <c r="A20" s="1" t="s">
        <v>151</v>
      </c>
    </row>
    <row r="21" ht="15">
      <c r="B21" s="1" t="s">
        <v>133</v>
      </c>
    </row>
    <row r="22" ht="15">
      <c r="B22" s="1" t="s">
        <v>139</v>
      </c>
    </row>
    <row r="23" ht="15">
      <c r="B23" s="1" t="s">
        <v>56</v>
      </c>
    </row>
    <row r="24" ht="15">
      <c r="B24" s="1" t="s">
        <v>27</v>
      </c>
    </row>
    <row r="26" ht="15">
      <c r="A26" s="1" t="s">
        <v>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H37"/>
  <sheetViews>
    <sheetView workbookViewId="0" topLeftCell="A1">
      <selection activeCell="B11" sqref="B11:B13"/>
    </sheetView>
  </sheetViews>
  <sheetFormatPr defaultColWidth="11.00390625" defaultRowHeight="12.75"/>
  <cols>
    <col min="1" max="1" width="13.125" style="1" customWidth="1"/>
    <col min="2" max="16384" width="10.75390625" style="1" customWidth="1"/>
  </cols>
  <sheetData>
    <row r="7" ht="15">
      <c r="B7" s="2" t="s">
        <v>48</v>
      </c>
    </row>
    <row r="8" ht="15">
      <c r="B8" s="2" t="s">
        <v>49</v>
      </c>
    </row>
    <row r="9" ht="15">
      <c r="B9" s="2" t="s">
        <v>50</v>
      </c>
    </row>
    <row r="10" spans="1:3" ht="15">
      <c r="A10" s="1" t="s">
        <v>51</v>
      </c>
      <c r="B10" s="1">
        <v>182</v>
      </c>
      <c r="C10" s="1" t="s">
        <v>141</v>
      </c>
    </row>
    <row r="11" spans="1:3" ht="15">
      <c r="A11" s="1" t="s">
        <v>53</v>
      </c>
      <c r="B11" s="1">
        <v>135.1</v>
      </c>
      <c r="C11" s="1" t="s">
        <v>141</v>
      </c>
    </row>
    <row r="12" spans="1:3" ht="15">
      <c r="A12" s="1" t="s">
        <v>52</v>
      </c>
      <c r="B12" s="1">
        <v>26</v>
      </c>
      <c r="C12" s="1" t="s">
        <v>79</v>
      </c>
    </row>
    <row r="13" spans="1:3" ht="15">
      <c r="A13" s="1" t="s">
        <v>24</v>
      </c>
      <c r="B13" s="1">
        <v>5.2</v>
      </c>
      <c r="C13" s="1" t="s">
        <v>141</v>
      </c>
    </row>
    <row r="14" spans="1:2" ht="15">
      <c r="A14" s="1" t="s">
        <v>25</v>
      </c>
      <c r="B14" s="1">
        <v>52</v>
      </c>
    </row>
    <row r="15" spans="1:3" ht="15">
      <c r="A15" s="1" t="s">
        <v>156</v>
      </c>
      <c r="B15" s="33">
        <v>1.81435687948334</v>
      </c>
      <c r="C15" s="1" t="s">
        <v>141</v>
      </c>
    </row>
    <row r="16" spans="1:3" ht="15">
      <c r="A16" s="1" t="s">
        <v>111</v>
      </c>
      <c r="B16" s="1">
        <v>1</v>
      </c>
      <c r="C16" s="1" t="s">
        <v>95</v>
      </c>
    </row>
    <row r="17" spans="1:3" ht="15">
      <c r="A17" s="1" t="s">
        <v>100</v>
      </c>
      <c r="B17" s="1">
        <v>2.6</v>
      </c>
      <c r="C17" s="1" t="s">
        <v>141</v>
      </c>
    </row>
    <row r="18" spans="1:3" ht="15">
      <c r="A18" s="1" t="s">
        <v>80</v>
      </c>
      <c r="B18" s="1">
        <v>2.6</v>
      </c>
      <c r="C18" s="1" t="s">
        <v>141</v>
      </c>
    </row>
    <row r="22" ht="15">
      <c r="A22" s="1" t="s">
        <v>71</v>
      </c>
    </row>
    <row r="23" ht="15">
      <c r="A23" s="1" t="s">
        <v>187</v>
      </c>
    </row>
    <row r="25" spans="1:8" ht="15">
      <c r="A25" s="1" t="s">
        <v>73</v>
      </c>
      <c r="G25" s="33">
        <v>202.97663999999997</v>
      </c>
      <c r="H25" s="1" t="s">
        <v>74</v>
      </c>
    </row>
    <row r="26" spans="1:8" ht="15">
      <c r="A26" s="1" t="s">
        <v>75</v>
      </c>
      <c r="G26" s="33">
        <v>174.80495327950646</v>
      </c>
      <c r="H26" s="1" t="s">
        <v>76</v>
      </c>
    </row>
    <row r="27" spans="1:8" ht="15">
      <c r="A27" s="1" t="s">
        <v>77</v>
      </c>
      <c r="G27" s="33">
        <v>235.10387371858837</v>
      </c>
      <c r="H27" s="1" t="s">
        <v>76</v>
      </c>
    </row>
    <row r="28" ht="15">
      <c r="B28" s="1" t="s">
        <v>78</v>
      </c>
    </row>
    <row r="30" ht="15">
      <c r="A30" s="6" t="s">
        <v>81</v>
      </c>
    </row>
    <row r="31" ht="15">
      <c r="A31" s="1" t="s">
        <v>82</v>
      </c>
    </row>
    <row r="32" ht="15">
      <c r="A32" s="1" t="s">
        <v>98</v>
      </c>
    </row>
    <row r="34" ht="15">
      <c r="A34" s="1" t="s">
        <v>97</v>
      </c>
    </row>
    <row r="35" ht="15">
      <c r="A35" s="1" t="s">
        <v>121</v>
      </c>
    </row>
    <row r="36" ht="15">
      <c r="A36" s="1" t="s">
        <v>1</v>
      </c>
    </row>
    <row r="37" ht="15">
      <c r="A37" s="1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J1">
      <pane ySplit="4760" topLeftCell="BM53" activePane="bottomLeft" state="split"/>
      <selection pane="topLeft" activeCell="R4" sqref="R4"/>
      <selection pane="bottomLeft" activeCell="W63" sqref="W63"/>
    </sheetView>
  </sheetViews>
  <sheetFormatPr defaultColWidth="11.00390625" defaultRowHeight="12.75"/>
  <cols>
    <col min="1" max="1" width="7.375" style="1" customWidth="1"/>
    <col min="2" max="2" width="7.75390625" style="1" customWidth="1"/>
    <col min="3" max="6" width="7.00390625" style="3" customWidth="1"/>
    <col min="7" max="7" width="5.125" style="36" customWidth="1"/>
    <col min="8" max="8" width="3.25390625" style="3" customWidth="1"/>
    <col min="9" max="12" width="5.75390625" style="3" customWidth="1"/>
    <col min="13" max="13" width="5.75390625" style="1" customWidth="1"/>
    <col min="14" max="14" width="3.125" style="1" customWidth="1"/>
    <col min="15" max="15" width="6.875" style="3" customWidth="1"/>
    <col min="16" max="16" width="6.125" style="3" customWidth="1"/>
    <col min="17" max="17" width="2.75390625" style="3" customWidth="1"/>
    <col min="18" max="19" width="6.125" style="33" customWidth="1"/>
    <col min="20" max="20" width="2.75390625" style="3" customWidth="1"/>
    <col min="21" max="22" width="6.125" style="3" customWidth="1"/>
    <col min="23" max="23" width="6.875" style="1" customWidth="1"/>
    <col min="24" max="28" width="2.75390625" style="1" customWidth="1"/>
    <col min="29" max="16384" width="10.75390625" style="1" customWidth="1"/>
  </cols>
  <sheetData>
    <row r="1" spans="3:15" ht="15">
      <c r="C1" s="3" t="s">
        <v>161</v>
      </c>
      <c r="O1" s="35" t="s">
        <v>130</v>
      </c>
    </row>
    <row r="2" spans="15:21" ht="15">
      <c r="O2" s="35" t="s">
        <v>131</v>
      </c>
      <c r="U2" s="3" t="s">
        <v>123</v>
      </c>
    </row>
    <row r="3" spans="3:21" ht="15">
      <c r="C3" s="3" t="s">
        <v>164</v>
      </c>
      <c r="O3" s="3" t="s">
        <v>180</v>
      </c>
      <c r="R3" s="33" t="s">
        <v>132</v>
      </c>
      <c r="U3" s="3" t="s">
        <v>127</v>
      </c>
    </row>
    <row r="4" spans="3:21" ht="15">
      <c r="C4" s="3" t="s">
        <v>171</v>
      </c>
      <c r="I4" s="3" t="s">
        <v>172</v>
      </c>
      <c r="O4" s="3" t="s">
        <v>129</v>
      </c>
      <c r="R4" s="33" t="s">
        <v>181</v>
      </c>
      <c r="U4" s="3" t="s">
        <v>128</v>
      </c>
    </row>
    <row r="5" spans="3:22" ht="15">
      <c r="C5" s="57" t="s">
        <v>4</v>
      </c>
      <c r="D5" s="57"/>
      <c r="E5" s="57"/>
      <c r="F5" s="57"/>
      <c r="I5" s="58" t="s">
        <v>173</v>
      </c>
      <c r="J5" s="58"/>
      <c r="K5" s="58"/>
      <c r="L5" s="58"/>
      <c r="O5" s="61" t="s">
        <v>143</v>
      </c>
      <c r="P5" s="62" t="s">
        <v>176</v>
      </c>
      <c r="R5" s="65" t="s">
        <v>143</v>
      </c>
      <c r="S5" s="66" t="s">
        <v>176</v>
      </c>
      <c r="U5" s="65" t="s">
        <v>143</v>
      </c>
      <c r="V5" s="66" t="s">
        <v>176</v>
      </c>
    </row>
    <row r="6" spans="3:16" ht="15">
      <c r="C6" s="63">
        <v>135.1</v>
      </c>
      <c r="D6" s="36">
        <v>26</v>
      </c>
      <c r="E6" s="3">
        <v>5.2</v>
      </c>
      <c r="F6" s="3">
        <v>1.81435687948334</v>
      </c>
      <c r="G6" s="36" t="s">
        <v>183</v>
      </c>
      <c r="I6" s="63">
        <v>135.1</v>
      </c>
      <c r="J6" s="36">
        <v>26</v>
      </c>
      <c r="K6" s="3">
        <v>5.2</v>
      </c>
      <c r="L6" s="3">
        <v>1.81435687948334</v>
      </c>
      <c r="M6" s="36" t="s">
        <v>183</v>
      </c>
      <c r="O6" s="8" t="s">
        <v>174</v>
      </c>
      <c r="P6" s="8" t="s">
        <v>174</v>
      </c>
    </row>
    <row r="7" spans="3:19" ht="15">
      <c r="C7" s="8" t="s">
        <v>141</v>
      </c>
      <c r="D7" s="8" t="s">
        <v>141</v>
      </c>
      <c r="E7" s="8" t="s">
        <v>141</v>
      </c>
      <c r="F7" s="8" t="s">
        <v>141</v>
      </c>
      <c r="G7" s="36" t="s">
        <v>184</v>
      </c>
      <c r="I7" s="8" t="s">
        <v>141</v>
      </c>
      <c r="J7" s="8" t="s">
        <v>141</v>
      </c>
      <c r="K7" s="8" t="s">
        <v>141</v>
      </c>
      <c r="L7" s="8" t="s">
        <v>141</v>
      </c>
      <c r="M7" s="36" t="s">
        <v>184</v>
      </c>
      <c r="O7" s="8" t="s">
        <v>175</v>
      </c>
      <c r="P7" s="8" t="s">
        <v>175</v>
      </c>
      <c r="R7" s="63" t="s">
        <v>182</v>
      </c>
      <c r="S7" s="63" t="s">
        <v>182</v>
      </c>
    </row>
    <row r="8" spans="2:22" s="59" customFormat="1" ht="15">
      <c r="B8" s="59" t="s">
        <v>162</v>
      </c>
      <c r="C8" s="60" t="s">
        <v>163</v>
      </c>
      <c r="D8" s="60" t="s">
        <v>154</v>
      </c>
      <c r="E8" s="60" t="s">
        <v>24</v>
      </c>
      <c r="F8" s="60" t="s">
        <v>156</v>
      </c>
      <c r="G8" s="64" t="s">
        <v>185</v>
      </c>
      <c r="H8" s="60"/>
      <c r="I8" s="60" t="s">
        <v>163</v>
      </c>
      <c r="J8" s="60" t="s">
        <v>154</v>
      </c>
      <c r="K8" s="60" t="s">
        <v>24</v>
      </c>
      <c r="L8" s="60" t="s">
        <v>156</v>
      </c>
      <c r="M8" s="64" t="s">
        <v>122</v>
      </c>
      <c r="O8" s="60" t="s">
        <v>106</v>
      </c>
      <c r="P8" s="60" t="s">
        <v>106</v>
      </c>
      <c r="Q8" s="60"/>
      <c r="R8" s="67" t="s">
        <v>186</v>
      </c>
      <c r="S8" s="67" t="s">
        <v>186</v>
      </c>
      <c r="T8" s="60"/>
      <c r="U8" s="60" t="s">
        <v>124</v>
      </c>
      <c r="V8" s="60" t="s">
        <v>124</v>
      </c>
    </row>
    <row r="9" spans="1:21" ht="15">
      <c r="A9" s="1" t="s">
        <v>168</v>
      </c>
      <c r="B9" s="2">
        <v>1800</v>
      </c>
      <c r="C9" s="3">
        <v>3.489671113950633</v>
      </c>
      <c r="E9" s="3">
        <v>10.8123570194961</v>
      </c>
      <c r="F9" s="3">
        <v>7.0990222855277425</v>
      </c>
      <c r="G9" s="36">
        <v>0</v>
      </c>
      <c r="J9" s="3">
        <v>1.8279229644503316</v>
      </c>
      <c r="K9" s="3">
        <v>0.8308740747501508</v>
      </c>
      <c r="M9" s="1">
        <v>0</v>
      </c>
      <c r="O9" s="1" t="s">
        <v>168</v>
      </c>
      <c r="P9" s="3">
        <v>12.562539052197362</v>
      </c>
      <c r="R9" s="67"/>
      <c r="U9" s="1" t="s">
        <v>168</v>
      </c>
    </row>
    <row r="10" spans="1:21" ht="15">
      <c r="A10" s="1" t="s">
        <v>169</v>
      </c>
      <c r="B10" s="1">
        <v>1801</v>
      </c>
      <c r="C10" s="3">
        <v>3.2788919797393166</v>
      </c>
      <c r="E10" s="3">
        <v>11.583120039641408</v>
      </c>
      <c r="F10" s="3">
        <v>7.057621977641974</v>
      </c>
      <c r="G10" s="36">
        <v>0</v>
      </c>
      <c r="I10" s="3">
        <v>7.268210555088819</v>
      </c>
      <c r="J10" s="3">
        <v>1.8033905888566242</v>
      </c>
      <c r="K10" s="3">
        <v>0.9290193942594731</v>
      </c>
      <c r="M10" s="1">
        <v>0</v>
      </c>
      <c r="O10" s="1" t="s">
        <v>169</v>
      </c>
      <c r="P10" s="3">
        <v>11.154544598174674</v>
      </c>
      <c r="R10" s="67"/>
      <c r="U10" s="1" t="s">
        <v>169</v>
      </c>
    </row>
    <row r="11" spans="1:21" ht="15">
      <c r="A11" s="1" t="s">
        <v>170</v>
      </c>
      <c r="B11" s="1">
        <v>1802</v>
      </c>
      <c r="C11" s="3">
        <v>2.804073189999288</v>
      </c>
      <c r="D11" s="3">
        <v>4.040274122144646</v>
      </c>
      <c r="E11" s="3">
        <v>11.163915337504942</v>
      </c>
      <c r="F11" s="3">
        <v>6.698349202502965</v>
      </c>
      <c r="G11" s="36">
        <v>1</v>
      </c>
      <c r="J11" s="3">
        <v>1.779507985961087</v>
      </c>
      <c r="K11" s="3">
        <v>1.1863386573073913</v>
      </c>
      <c r="M11" s="1">
        <v>0</v>
      </c>
      <c r="O11" s="1" t="s">
        <v>170</v>
      </c>
      <c r="P11" s="3">
        <v>16.21671936771016</v>
      </c>
      <c r="R11" s="33">
        <v>554.0829708564333</v>
      </c>
      <c r="U11" s="1" t="s">
        <v>170</v>
      </c>
    </row>
    <row r="12" spans="2:18" ht="15">
      <c r="B12" s="1">
        <v>1803</v>
      </c>
      <c r="C12" s="35">
        <v>3.3604242663550306</v>
      </c>
      <c r="D12" s="3">
        <v>4.397656018963715</v>
      </c>
      <c r="E12" s="3">
        <v>11.476809610466278</v>
      </c>
      <c r="F12" s="3">
        <v>7.079153591502563</v>
      </c>
      <c r="G12" s="36">
        <v>1</v>
      </c>
      <c r="J12" s="3">
        <v>1.7407890412047882</v>
      </c>
      <c r="K12" s="3">
        <v>1.1967924658282918</v>
      </c>
      <c r="M12" s="1">
        <v>0</v>
      </c>
      <c r="P12" s="3">
        <v>9.870056265000999</v>
      </c>
      <c r="R12" s="33">
        <v>640.8558958717077</v>
      </c>
    </row>
    <row r="13" spans="2:18" ht="15">
      <c r="B13" s="1">
        <v>1804</v>
      </c>
      <c r="C13" s="3">
        <v>3.916775342710773</v>
      </c>
      <c r="D13" s="3">
        <v>3.271427038497397</v>
      </c>
      <c r="E13" s="3">
        <v>13.139338105440364</v>
      </c>
      <c r="F13" s="3">
        <v>8.580792232124319</v>
      </c>
      <c r="G13" s="36">
        <v>1</v>
      </c>
      <c r="I13" s="3">
        <v>6.799957192206204</v>
      </c>
      <c r="L13" s="3">
        <v>40.79974315323722</v>
      </c>
      <c r="M13" s="1">
        <v>0</v>
      </c>
      <c r="P13" s="3">
        <v>12.337570331251248</v>
      </c>
      <c r="R13" s="33">
        <v>698.1066293672195</v>
      </c>
    </row>
    <row r="14" spans="2:18" ht="15">
      <c r="B14" s="1">
        <v>1805</v>
      </c>
      <c r="C14" s="3">
        <v>3.9695698686646366</v>
      </c>
      <c r="D14" s="3">
        <v>4.023640768881053</v>
      </c>
      <c r="E14" s="3">
        <v>14.110301874432189</v>
      </c>
      <c r="F14" s="3">
        <v>7.3307427707010975</v>
      </c>
      <c r="G14" s="36">
        <v>1</v>
      </c>
      <c r="J14" s="3">
        <v>5.143667998833051</v>
      </c>
      <c r="L14" s="3">
        <v>41.93207607744335</v>
      </c>
      <c r="M14" s="1">
        <v>0</v>
      </c>
      <c r="P14" s="3">
        <v>18.588851059173596</v>
      </c>
      <c r="R14" s="33">
        <v>727.5777025722915</v>
      </c>
    </row>
    <row r="15" spans="2:18" ht="15">
      <c r="B15" s="1">
        <v>1806</v>
      </c>
      <c r="C15" s="3">
        <v>4.940912096836096</v>
      </c>
      <c r="D15" s="3">
        <v>6.332303441436753</v>
      </c>
      <c r="E15" s="3">
        <v>12.610484631237293</v>
      </c>
      <c r="F15" s="3">
        <v>7.55</v>
      </c>
      <c r="G15" s="36">
        <v>1</v>
      </c>
      <c r="I15" s="3">
        <v>7.960358378235931</v>
      </c>
      <c r="K15" s="3">
        <v>0.9881824193672188</v>
      </c>
      <c r="L15" s="3">
        <v>33.323707141994554</v>
      </c>
      <c r="M15" s="1">
        <v>0</v>
      </c>
      <c r="P15" s="3">
        <v>15.563529986138086</v>
      </c>
      <c r="R15" s="33">
        <v>911.4300282824453</v>
      </c>
    </row>
    <row r="16" spans="2:16" ht="15">
      <c r="B16" s="1">
        <v>1807</v>
      </c>
      <c r="D16" s="3">
        <v>4.558545873316045</v>
      </c>
      <c r="F16" s="3">
        <v>7.77</v>
      </c>
      <c r="G16" s="36">
        <v>0</v>
      </c>
      <c r="I16" s="3">
        <v>6.963156164819153</v>
      </c>
      <c r="L16" s="3">
        <v>28.55982020726606</v>
      </c>
      <c r="M16" s="1">
        <v>0</v>
      </c>
      <c r="P16" s="3">
        <v>14.977810382139015</v>
      </c>
    </row>
    <row r="17" spans="2:16" ht="15">
      <c r="B17" s="1">
        <v>1808</v>
      </c>
      <c r="D17" s="3">
        <v>4.414971376511506</v>
      </c>
      <c r="E17" s="3">
        <v>9.277028462036835</v>
      </c>
      <c r="F17" s="3">
        <v>7.991657048622091</v>
      </c>
      <c r="G17" s="36">
        <v>0</v>
      </c>
      <c r="I17" s="3">
        <v>14.171948697974775</v>
      </c>
      <c r="L17" s="3">
        <v>32.312043031382494</v>
      </c>
      <c r="M17" s="1">
        <v>0</v>
      </c>
      <c r="P17" s="3">
        <v>12.856508419828758</v>
      </c>
    </row>
    <row r="18" spans="2:13" ht="15">
      <c r="B18" s="1">
        <v>1809</v>
      </c>
      <c r="C18" s="3">
        <v>3.6684074577217176</v>
      </c>
      <c r="D18" s="3">
        <v>4.6179958843757545</v>
      </c>
      <c r="E18" s="3">
        <v>10.014930833585971</v>
      </c>
      <c r="G18" s="36">
        <v>0</v>
      </c>
      <c r="L18" s="3">
        <v>36.11970419910614</v>
      </c>
      <c r="M18" s="1">
        <v>0</v>
      </c>
    </row>
    <row r="19" spans="2:13" ht="15">
      <c r="B19" s="1">
        <v>1810</v>
      </c>
      <c r="C19" s="3">
        <v>2.9632000428059966</v>
      </c>
      <c r="D19" s="3">
        <v>4.905534636033065</v>
      </c>
      <c r="E19" s="3">
        <v>11.078791706097148</v>
      </c>
      <c r="G19" s="36">
        <v>0</v>
      </c>
      <c r="I19" s="3">
        <v>6.988679346240557</v>
      </c>
      <c r="L19" s="3">
        <v>20.966038038721674</v>
      </c>
      <c r="M19" s="1">
        <v>0</v>
      </c>
    </row>
    <row r="20" spans="2:18" ht="15">
      <c r="B20" s="1">
        <v>1811</v>
      </c>
      <c r="C20" s="3">
        <v>4.28212381725795</v>
      </c>
      <c r="D20" s="3">
        <v>4.681574766532299</v>
      </c>
      <c r="E20" s="3">
        <v>12.069262114875178</v>
      </c>
      <c r="F20" s="3">
        <v>10.120861055971561</v>
      </c>
      <c r="G20" s="36">
        <v>1</v>
      </c>
      <c r="J20" s="3">
        <v>3.8978306541706966</v>
      </c>
      <c r="K20" s="3">
        <v>1.1528794892617555</v>
      </c>
      <c r="L20" s="3">
        <v>27.449511649089416</v>
      </c>
      <c r="M20" s="1">
        <v>0</v>
      </c>
      <c r="R20" s="33">
        <v>781.3588885219366</v>
      </c>
    </row>
    <row r="21" spans="2:18" ht="15">
      <c r="B21" s="1">
        <v>1812</v>
      </c>
      <c r="C21" s="3">
        <v>3.7022528836709343</v>
      </c>
      <c r="D21" s="3">
        <v>7.9174088862322956</v>
      </c>
      <c r="E21" s="3">
        <v>13.476440657416676</v>
      </c>
      <c r="F21" s="3">
        <v>7.9174088862322956</v>
      </c>
      <c r="G21" s="36">
        <v>1</v>
      </c>
      <c r="J21" s="3">
        <v>2.10743625685884</v>
      </c>
      <c r="M21" s="1">
        <v>0</v>
      </c>
      <c r="R21" s="33">
        <v>790.4694923249677</v>
      </c>
    </row>
    <row r="22" spans="2:18" ht="15">
      <c r="B22" s="1">
        <v>1813</v>
      </c>
      <c r="C22" s="3">
        <v>5.348002871160753</v>
      </c>
      <c r="D22" s="3">
        <v>4.932182908874253</v>
      </c>
      <c r="E22" s="3">
        <v>14.116247635743552</v>
      </c>
      <c r="F22" s="3">
        <v>9.921057575321772</v>
      </c>
      <c r="G22" s="36">
        <v>1</v>
      </c>
      <c r="J22" s="3">
        <v>2.472732510321638</v>
      </c>
      <c r="K22" s="3">
        <v>2.01268925258738</v>
      </c>
      <c r="M22" s="1">
        <v>0</v>
      </c>
      <c r="P22" s="3">
        <v>21.2061925371412</v>
      </c>
      <c r="R22" s="33">
        <v>942.15677029395</v>
      </c>
    </row>
    <row r="23" spans="2:19" ht="15">
      <c r="B23" s="1">
        <v>1814</v>
      </c>
      <c r="C23" s="3">
        <v>4.628825572398742</v>
      </c>
      <c r="D23" s="3">
        <v>3.9863588711402125</v>
      </c>
      <c r="E23" s="3">
        <v>13.06057051202517</v>
      </c>
      <c r="F23" s="3">
        <v>10.805130624406365</v>
      </c>
      <c r="G23" s="36">
        <v>1</v>
      </c>
      <c r="I23" s="3">
        <v>7.767914178968002</v>
      </c>
      <c r="J23" s="3">
        <v>3.1390886065692616</v>
      </c>
      <c r="K23" s="35">
        <f>(K22+K24)/2</f>
        <v>1.8691363770627016</v>
      </c>
      <c r="L23" s="3">
        <v>39.90366872757536</v>
      </c>
      <c r="M23" s="1">
        <v>1</v>
      </c>
      <c r="P23" s="3">
        <v>15.686584418388785</v>
      </c>
      <c r="R23" s="33">
        <v>816.5189952253543</v>
      </c>
      <c r="S23" s="33">
        <v>1213.1805143826048</v>
      </c>
    </row>
    <row r="24" spans="2:19" ht="15">
      <c r="B24" s="1">
        <v>1815</v>
      </c>
      <c r="C24" s="3">
        <v>3.1276200965376684</v>
      </c>
      <c r="D24" s="3">
        <v>4.625050639823476</v>
      </c>
      <c r="E24" s="3">
        <v>13.449859906613096</v>
      </c>
      <c r="F24" s="3">
        <v>8.718486263575288</v>
      </c>
      <c r="G24" s="36">
        <v>1</v>
      </c>
      <c r="I24" s="3">
        <v>8.951464414228498</v>
      </c>
      <c r="J24" s="3">
        <v>2.965846643268478</v>
      </c>
      <c r="K24" s="3">
        <v>1.7255835015380236</v>
      </c>
      <c r="L24" s="3">
        <v>26.962242211531617</v>
      </c>
      <c r="M24" s="1">
        <v>1</v>
      </c>
      <c r="P24" s="3">
        <v>18.34470516709294</v>
      </c>
      <c r="R24" s="33">
        <v>628.5505087230363</v>
      </c>
      <c r="S24" s="33">
        <v>1344.3470189380366</v>
      </c>
    </row>
    <row r="25" spans="2:19" ht="15">
      <c r="B25" s="1">
        <v>1816</v>
      </c>
      <c r="C25" s="3">
        <v>3.505091487499111</v>
      </c>
      <c r="D25" s="3">
        <v>4.33266238098406</v>
      </c>
      <c r="E25" s="3">
        <v>13.981474922684761</v>
      </c>
      <c r="F25" s="3">
        <v>8.293194250717956</v>
      </c>
      <c r="G25" s="36">
        <v>1</v>
      </c>
      <c r="I25" s="3">
        <v>13.481121105765808</v>
      </c>
      <c r="J25" s="35">
        <f>(J24+J26)/2</f>
        <v>3.620627820014037</v>
      </c>
      <c r="K25" s="3">
        <v>1.6177345326918973</v>
      </c>
      <c r="L25" s="3">
        <v>26.962242211531617</v>
      </c>
      <c r="M25" s="1">
        <v>1</v>
      </c>
      <c r="P25" s="3">
        <v>15.287254305910784</v>
      </c>
      <c r="R25" s="33">
        <v>673.937565506358</v>
      </c>
      <c r="S25" s="33">
        <v>1972.767133922112</v>
      </c>
    </row>
    <row r="26" spans="2:19" ht="15">
      <c r="B26" s="1">
        <v>1817</v>
      </c>
      <c r="C26" s="3">
        <v>4.0883598531513625</v>
      </c>
      <c r="D26" s="3">
        <v>4.162229368082335</v>
      </c>
      <c r="E26" s="3">
        <v>7.007297543733552</v>
      </c>
      <c r="F26" s="3">
        <v>6.480433066761104</v>
      </c>
      <c r="G26" s="36">
        <v>1</v>
      </c>
      <c r="I26" s="3">
        <v>14.429505364063635</v>
      </c>
      <c r="J26" s="3">
        <v>4.275408996759595</v>
      </c>
      <c r="K26" s="3">
        <v>1.6032783737848484</v>
      </c>
      <c r="L26" s="3">
        <v>26.72130622974747</v>
      </c>
      <c r="M26" s="1">
        <v>1</v>
      </c>
      <c r="P26" s="3">
        <v>18.301981112054243</v>
      </c>
      <c r="R26" s="33">
        <v>708.7511452750135</v>
      </c>
      <c r="S26" s="33">
        <v>2117.4058419311514</v>
      </c>
    </row>
    <row r="27" spans="2:18" ht="15">
      <c r="B27" s="1">
        <v>1818</v>
      </c>
      <c r="C27" s="3">
        <v>3.535977739947226</v>
      </c>
      <c r="D27" s="3">
        <v>5.470255047979253</v>
      </c>
      <c r="E27" s="3">
        <v>11.691329416269385</v>
      </c>
      <c r="F27" s="3">
        <v>8.634422183575097</v>
      </c>
      <c r="G27" s="36">
        <v>1</v>
      </c>
      <c r="M27" s="1">
        <v>0</v>
      </c>
      <c r="R27" s="33">
        <v>696.3980601680647</v>
      </c>
    </row>
    <row r="28" spans="2:18" ht="15">
      <c r="B28" s="1">
        <v>1819</v>
      </c>
      <c r="C28" s="3">
        <v>3.1408952242818855</v>
      </c>
      <c r="D28" s="3">
        <v>5.605650188568907</v>
      </c>
      <c r="E28" s="3">
        <v>12.545978993463743</v>
      </c>
      <c r="F28" s="3">
        <v>8.80887886775114</v>
      </c>
      <c r="G28" s="36">
        <v>1</v>
      </c>
      <c r="I28" s="3">
        <v>11.37220684653786</v>
      </c>
      <c r="J28" s="3">
        <v>3.2492019561536747</v>
      </c>
      <c r="M28" s="1">
        <v>0</v>
      </c>
      <c r="R28" s="33">
        <v>651.3033904435255</v>
      </c>
    </row>
    <row r="29" spans="2:18" ht="15">
      <c r="B29" s="1">
        <v>1820</v>
      </c>
      <c r="C29" s="3">
        <v>2.757608000251462</v>
      </c>
      <c r="D29" s="3">
        <v>3.9691418881498106</v>
      </c>
      <c r="E29" s="3">
        <v>10.004412430405003</v>
      </c>
      <c r="F29" s="3">
        <v>8.590745456543427</v>
      </c>
      <c r="G29" s="36">
        <v>1</v>
      </c>
      <c r="I29" s="3">
        <v>12.13347520110643</v>
      </c>
      <c r="J29" s="3">
        <v>2.3163907202112277</v>
      </c>
      <c r="M29" s="1">
        <v>0</v>
      </c>
      <c r="P29" s="3">
        <v>18.762351192510906</v>
      </c>
      <c r="R29" s="33">
        <v>543.3601526829434</v>
      </c>
    </row>
    <row r="30" spans="2:18" ht="15">
      <c r="B30" s="1">
        <v>1821</v>
      </c>
      <c r="C30" s="3">
        <v>2.088170399010824</v>
      </c>
      <c r="D30" s="3">
        <v>4.6179958843757545</v>
      </c>
      <c r="E30" s="3">
        <v>11.127700926206636</v>
      </c>
      <c r="F30" s="3">
        <v>7.5111981251894795</v>
      </c>
      <c r="G30" s="36">
        <v>1</v>
      </c>
      <c r="I30" s="3">
        <v>8.63486678509881</v>
      </c>
      <c r="J30" s="3">
        <v>2.2574815124441336</v>
      </c>
      <c r="M30" s="1">
        <v>0</v>
      </c>
      <c r="P30" s="3">
        <v>12.799637990369183</v>
      </c>
      <c r="R30" s="33">
        <v>473.6717527080063</v>
      </c>
    </row>
    <row r="31" spans="2:18" ht="15">
      <c r="B31" s="1">
        <v>1822</v>
      </c>
      <c r="C31" s="3">
        <v>2.2363773907969784</v>
      </c>
      <c r="D31" s="3">
        <v>3.6378122020020487</v>
      </c>
      <c r="E31" s="3">
        <v>10.637844772521142</v>
      </c>
      <c r="F31" s="3">
        <v>7.110269303913094</v>
      </c>
      <c r="G31" s="36">
        <v>1</v>
      </c>
      <c r="J31" s="3">
        <v>2.12455852125713</v>
      </c>
      <c r="K31" s="3">
        <v>0.9504603910887159</v>
      </c>
      <c r="M31" s="1">
        <v>0</v>
      </c>
      <c r="P31" s="3">
        <v>12.679980258645019</v>
      </c>
      <c r="R31" s="33">
        <v>464.935061592369</v>
      </c>
    </row>
    <row r="32" spans="2:18" ht="15">
      <c r="B32" s="1">
        <v>1823</v>
      </c>
      <c r="C32" s="3">
        <v>2.292286825566903</v>
      </c>
      <c r="D32" s="3">
        <v>4.4094693357600585</v>
      </c>
      <c r="E32" s="3">
        <v>10.36225293903614</v>
      </c>
      <c r="F32" s="3">
        <v>7.6614529708831025</v>
      </c>
      <c r="G32" s="36">
        <v>1</v>
      </c>
      <c r="I32" s="3">
        <v>5.590943476992447</v>
      </c>
      <c r="J32" s="3">
        <v>2.7954717384962233</v>
      </c>
      <c r="K32" s="3">
        <v>1.2300075649383382</v>
      </c>
      <c r="M32" s="1">
        <v>0</v>
      </c>
      <c r="P32" s="3">
        <v>15.418855994512343</v>
      </c>
      <c r="R32" s="33">
        <v>492.11847805139786</v>
      </c>
    </row>
    <row r="33" spans="2:19" ht="15">
      <c r="B33" s="1">
        <v>1824</v>
      </c>
      <c r="C33" s="3">
        <v>2.4041056951067517</v>
      </c>
      <c r="D33" s="3">
        <v>3.8582856687900517</v>
      </c>
      <c r="E33" s="3">
        <v>8.929175404914119</v>
      </c>
      <c r="F33" s="3">
        <v>6.83467747042809</v>
      </c>
      <c r="G33" s="36">
        <v>1</v>
      </c>
      <c r="I33" s="3">
        <v>4.472754781593957</v>
      </c>
      <c r="J33" s="3">
        <v>2.2363773907969784</v>
      </c>
      <c r="K33" s="3">
        <v>1.3977358692481117</v>
      </c>
      <c r="L33" s="3">
        <v>10.343245432436026</v>
      </c>
      <c r="M33" s="1">
        <v>1</v>
      </c>
      <c r="P33" s="3">
        <v>14.27765777123429</v>
      </c>
      <c r="R33" s="33">
        <v>483.9423629905379</v>
      </c>
      <c r="S33" s="33">
        <v>688.44954818068</v>
      </c>
    </row>
    <row r="34" spans="2:18" ht="15">
      <c r="B34" s="1">
        <v>1825</v>
      </c>
      <c r="C34" s="3">
        <v>1.7448355569753164</v>
      </c>
      <c r="D34" s="3">
        <v>3.8225504614380155</v>
      </c>
      <c r="E34" s="3">
        <v>11.795298566723018</v>
      </c>
      <c r="F34" s="3">
        <v>5.351570646013221</v>
      </c>
      <c r="G34" s="36">
        <v>1</v>
      </c>
      <c r="I34" s="3">
        <v>8.308740747501508</v>
      </c>
      <c r="J34" s="3">
        <v>3.10192987906723</v>
      </c>
      <c r="K34" s="3">
        <v>1.3293985196002411</v>
      </c>
      <c r="M34" s="1">
        <v>0</v>
      </c>
      <c r="P34" s="3">
        <v>14.145418972774229</v>
      </c>
      <c r="R34" s="33">
        <v>406.15880730934856</v>
      </c>
    </row>
    <row r="35" spans="2:18" ht="15">
      <c r="B35" s="1">
        <v>1826</v>
      </c>
      <c r="C35" s="3">
        <v>2.460015129876676</v>
      </c>
      <c r="D35" s="3">
        <v>4.1614366856235545</v>
      </c>
      <c r="E35" s="3">
        <v>10.913436606006146</v>
      </c>
      <c r="F35" s="3">
        <v>6.228375436761083</v>
      </c>
      <c r="G35" s="36">
        <v>1</v>
      </c>
      <c r="J35" s="3">
        <v>2.2363773907969784</v>
      </c>
      <c r="M35" s="1">
        <v>0</v>
      </c>
      <c r="P35" s="3">
        <v>14.27765777123429</v>
      </c>
      <c r="R35" s="33">
        <v>508.5957640454758</v>
      </c>
    </row>
    <row r="36" spans="2:19" ht="15">
      <c r="B36" s="1">
        <v>1827</v>
      </c>
      <c r="C36" s="3">
        <v>2.4041056951067517</v>
      </c>
      <c r="D36" s="3">
        <v>4.992435416559712</v>
      </c>
      <c r="E36" s="3">
        <v>11.35641902448198</v>
      </c>
      <c r="F36" s="35">
        <v>5.952783603276079</v>
      </c>
      <c r="G36" s="36">
        <v>1</v>
      </c>
      <c r="I36" s="3">
        <v>5.84317810346973</v>
      </c>
      <c r="J36" s="3">
        <v>2.2259726108456115</v>
      </c>
      <c r="K36" s="3">
        <v>1.001687674880525</v>
      </c>
      <c r="L36" s="3">
        <v>20.868493226677607</v>
      </c>
      <c r="M36" s="1">
        <v>1</v>
      </c>
      <c r="P36" s="3">
        <v>17.871316822996256</v>
      </c>
      <c r="R36" s="33">
        <v>524.4518530494606</v>
      </c>
      <c r="S36" s="33">
        <v>890.360319820399</v>
      </c>
    </row>
    <row r="37" spans="2:19" ht="15">
      <c r="B37" s="1">
        <v>1828</v>
      </c>
      <c r="C37" s="3">
        <v>2.3481962603368274</v>
      </c>
      <c r="D37" s="3">
        <v>4.574824435851061</v>
      </c>
      <c r="E37" s="3">
        <v>10.086661105551133</v>
      </c>
      <c r="F37" s="3">
        <v>5.677191769791075</v>
      </c>
      <c r="G37" s="36">
        <v>1</v>
      </c>
      <c r="I37" s="3">
        <v>6.541403868081163</v>
      </c>
      <c r="J37" s="3">
        <v>2.8513811732661476</v>
      </c>
      <c r="K37" s="3">
        <v>1.062279260628565</v>
      </c>
      <c r="L37" s="3">
        <v>28.401992863121627</v>
      </c>
      <c r="M37" s="1">
        <v>1</v>
      </c>
      <c r="P37" s="3">
        <v>12.88285994278334</v>
      </c>
      <c r="R37" s="33">
        <v>498.93783979616546</v>
      </c>
      <c r="S37" s="33">
        <v>1014.9347763801949</v>
      </c>
    </row>
    <row r="38" spans="2:19" ht="15">
      <c r="B38" s="1">
        <v>1829</v>
      </c>
      <c r="C38" s="3">
        <v>2.157108085056996</v>
      </c>
      <c r="D38" s="3">
        <v>4.6850611692450626</v>
      </c>
      <c r="E38" s="3">
        <v>8.763820304823117</v>
      </c>
      <c r="F38" s="3">
        <v>6.228375436761083</v>
      </c>
      <c r="G38" s="36">
        <v>1</v>
      </c>
      <c r="I38" s="3">
        <v>6.988679346240557</v>
      </c>
      <c r="J38" s="3">
        <v>2.068649086487205</v>
      </c>
      <c r="K38" s="3">
        <v>1.6772830430977341</v>
      </c>
      <c r="L38" s="3">
        <v>17.499653082986356</v>
      </c>
      <c r="M38" s="1">
        <v>1</v>
      </c>
      <c r="P38" s="3">
        <v>12.679980258645019</v>
      </c>
      <c r="R38" s="33">
        <v>470.1092540983446</v>
      </c>
      <c r="S38" s="33">
        <v>1038.427943709563</v>
      </c>
    </row>
    <row r="39" spans="2:19" ht="15">
      <c r="B39" s="1">
        <v>1830</v>
      </c>
      <c r="C39" s="3">
        <v>1.966019909777165</v>
      </c>
      <c r="D39" s="3">
        <v>3.5995189310974984</v>
      </c>
      <c r="E39" s="3">
        <v>8.804977077607727</v>
      </c>
      <c r="F39" s="3">
        <v>7.752810005440767</v>
      </c>
      <c r="G39" s="36">
        <v>1</v>
      </c>
      <c r="I39" s="3">
        <v>6.235091713864723</v>
      </c>
      <c r="J39" s="3">
        <v>1.4604719329773221</v>
      </c>
      <c r="K39" s="3">
        <v>1.123439948444094</v>
      </c>
      <c r="L39" s="3">
        <v>17.58183519315007</v>
      </c>
      <c r="M39" s="1">
        <v>1</v>
      </c>
      <c r="P39" s="3">
        <v>12.739528155368916</v>
      </c>
      <c r="R39" s="33">
        <v>419.04902699168883</v>
      </c>
      <c r="S39" s="33">
        <v>918.0747721690778</v>
      </c>
    </row>
    <row r="40" spans="2:19" ht="15">
      <c r="B40" s="1">
        <v>1831</v>
      </c>
      <c r="C40" s="3">
        <v>2.1146739803033308</v>
      </c>
      <c r="D40" s="3">
        <v>4.196937465569428</v>
      </c>
      <c r="E40" s="3">
        <v>7.900117582248334</v>
      </c>
      <c r="F40" s="3">
        <v>4.992435416559712</v>
      </c>
      <c r="G40" s="36">
        <v>1</v>
      </c>
      <c r="I40" s="35">
        <f>(I39+I41)/2</f>
        <v>5.955660935760516</v>
      </c>
      <c r="J40" s="3">
        <v>1.6694794581342085</v>
      </c>
      <c r="K40" s="35">
        <f>(K39+K41)/2</f>
        <v>1.17386244220459</v>
      </c>
      <c r="L40" s="35">
        <f>(L39+L41)/2</f>
        <v>18.529547769024582</v>
      </c>
      <c r="M40" s="1">
        <v>1</v>
      </c>
      <c r="R40" s="33">
        <v>444.9514998148878</v>
      </c>
      <c r="S40" s="33">
        <v>887.739555500644</v>
      </c>
    </row>
    <row r="41" spans="2:19" ht="15">
      <c r="B41" s="1">
        <v>1832</v>
      </c>
      <c r="C41" s="3">
        <v>2.2816219261167516</v>
      </c>
      <c r="D41" s="3">
        <v>4.3889542123601855</v>
      </c>
      <c r="E41" s="3">
        <v>10.643213964973452</v>
      </c>
      <c r="F41" s="3">
        <v>5.870226259031749</v>
      </c>
      <c r="G41" s="36">
        <v>1</v>
      </c>
      <c r="I41" s="3">
        <v>5.676230157656309</v>
      </c>
      <c r="J41" s="3">
        <v>1.3912328817785071</v>
      </c>
      <c r="K41" s="3">
        <v>1.2242849359650863</v>
      </c>
      <c r="L41" s="3">
        <v>19.477260344899097</v>
      </c>
      <c r="M41" s="1">
        <v>1</v>
      </c>
      <c r="P41" s="3">
        <v>12.62098645691826</v>
      </c>
      <c r="R41" s="33">
        <v>488.3553297547979</v>
      </c>
      <c r="S41" s="33">
        <v>844.7357321928827</v>
      </c>
    </row>
    <row r="42" spans="2:19" ht="15">
      <c r="B42" s="1">
        <v>1833</v>
      </c>
      <c r="C42" s="3">
        <v>2.0317333611997204</v>
      </c>
      <c r="D42" s="3">
        <v>3.894695324172323</v>
      </c>
      <c r="E42" s="3">
        <v>10.626954384527338</v>
      </c>
      <c r="F42" s="3">
        <v>5.563850463103318</v>
      </c>
      <c r="G42" s="36">
        <v>1</v>
      </c>
      <c r="I42" s="3">
        <v>6.6031334238990915</v>
      </c>
      <c r="J42" s="3">
        <v>2.20104447463303</v>
      </c>
      <c r="K42" s="3">
        <v>1.2416148318442735</v>
      </c>
      <c r="L42" s="3">
        <v>24.719422561263265</v>
      </c>
      <c r="M42" s="1">
        <v>1</v>
      </c>
      <c r="P42" s="3">
        <v>10.879692291813804</v>
      </c>
      <c r="R42" s="33">
        <v>441.10422869025285</v>
      </c>
      <c r="S42" s="33">
        <v>1000.6167334157</v>
      </c>
    </row>
    <row r="43" spans="2:18" ht="15">
      <c r="B43" s="1">
        <v>1834</v>
      </c>
      <c r="C43" s="3">
        <v>1.94772603448991</v>
      </c>
      <c r="D43" s="3">
        <v>4.3889542123601855</v>
      </c>
      <c r="E43" s="3">
        <v>11.466142879790985</v>
      </c>
      <c r="F43" s="3">
        <v>5.486192765450233</v>
      </c>
      <c r="G43" s="36">
        <v>1</v>
      </c>
      <c r="I43" s="3">
        <v>5.5649315271140285</v>
      </c>
      <c r="J43" s="3">
        <v>3.505906862081838</v>
      </c>
      <c r="K43" s="3">
        <v>1.1129863054228057</v>
      </c>
      <c r="M43" s="1">
        <v>0</v>
      </c>
      <c r="P43" s="3">
        <v>11.055984136260395</v>
      </c>
      <c r="R43" s="33">
        <v>446.8284513420312</v>
      </c>
    </row>
    <row r="44" spans="2:18" ht="15">
      <c r="B44" s="1">
        <v>1835</v>
      </c>
      <c r="C44" s="3">
        <v>2.00337534976105</v>
      </c>
      <c r="D44" s="3">
        <v>4.3889542123601855</v>
      </c>
      <c r="E44" s="3">
        <v>12.343933722263024</v>
      </c>
      <c r="F44" s="3">
        <v>6.034812041995256</v>
      </c>
      <c r="G44" s="36">
        <v>1</v>
      </c>
      <c r="I44" s="3">
        <v>6.956164408892535</v>
      </c>
      <c r="J44" s="3">
        <v>4.451945221691223</v>
      </c>
      <c r="K44" s="3">
        <v>1.1129863054228057</v>
      </c>
      <c r="M44" s="1">
        <v>0</v>
      </c>
      <c r="P44" s="3">
        <v>11.586065567450964</v>
      </c>
      <c r="R44" s="33">
        <v>459.9065773746334</v>
      </c>
    </row>
    <row r="45" spans="2:18" ht="15">
      <c r="B45" s="1">
        <v>1836</v>
      </c>
      <c r="C45" s="3">
        <v>2.7628348701331458</v>
      </c>
      <c r="D45" s="3">
        <v>5.595916620759237</v>
      </c>
      <c r="E45" s="3">
        <v>15.525925526224157</v>
      </c>
      <c r="F45" s="3">
        <v>5.486192765450233</v>
      </c>
      <c r="G45" s="36">
        <v>1</v>
      </c>
      <c r="I45" s="3">
        <v>4.451945221691223</v>
      </c>
      <c r="J45" s="3">
        <v>3.505906862081838</v>
      </c>
      <c r="L45" s="3">
        <v>13.91232881778507</v>
      </c>
      <c r="M45" s="1">
        <v>0</v>
      </c>
      <c r="P45" s="3">
        <v>11.055984136260395</v>
      </c>
      <c r="R45" s="33">
        <v>609.44154741726</v>
      </c>
    </row>
    <row r="46" spans="2:19" ht="15">
      <c r="B46" s="1">
        <v>1837</v>
      </c>
      <c r="C46" s="3">
        <v>3.5222943905052415</v>
      </c>
      <c r="D46" s="3">
        <v>3.74804893539605</v>
      </c>
      <c r="E46" s="3">
        <v>12.84257944040117</v>
      </c>
      <c r="F46" s="3">
        <v>4.905534636033065</v>
      </c>
      <c r="G46" s="36">
        <v>1</v>
      </c>
      <c r="I46" s="3">
        <v>5.702762346532295</v>
      </c>
      <c r="J46" s="35">
        <f>(J45+J47)/2</f>
        <v>3.9334213870679733</v>
      </c>
      <c r="K46" s="3">
        <v>2.12455852125713</v>
      </c>
      <c r="L46" s="3">
        <v>13.977358692481115</v>
      </c>
      <c r="M46" s="1">
        <v>1</v>
      </c>
      <c r="P46" s="3">
        <v>17.523732717447416</v>
      </c>
      <c r="R46" s="33">
        <v>648.9930480820718</v>
      </c>
      <c r="S46" s="33">
        <v>909.1197702915267</v>
      </c>
    </row>
    <row r="47" spans="2:18" ht="15">
      <c r="B47" s="1">
        <v>1838</v>
      </c>
      <c r="C47" s="3">
        <v>2.8513811732661476</v>
      </c>
      <c r="D47" s="3">
        <v>5.842546869882078</v>
      </c>
      <c r="E47" s="3">
        <v>13.61423657415918</v>
      </c>
      <c r="F47" s="3">
        <v>8.267755004550109</v>
      </c>
      <c r="G47" s="36">
        <v>1</v>
      </c>
      <c r="I47" s="3">
        <v>6.317766129001465</v>
      </c>
      <c r="J47" s="3">
        <v>4.360935912054108</v>
      </c>
      <c r="L47" s="3">
        <v>12.300075649383382</v>
      </c>
      <c r="M47" s="1">
        <v>0</v>
      </c>
      <c r="P47" s="3">
        <v>14.27765777123429</v>
      </c>
      <c r="R47" s="33">
        <v>622.9225034812067</v>
      </c>
    </row>
    <row r="48" spans="2:19" ht="15">
      <c r="B48" s="1">
        <v>1839</v>
      </c>
      <c r="C48" s="3">
        <v>2.757608000251462</v>
      </c>
      <c r="D48" s="3">
        <v>5.437180668698372</v>
      </c>
      <c r="E48" s="3">
        <v>15.930939359286226</v>
      </c>
      <c r="F48" s="3">
        <v>5.328437055324404</v>
      </c>
      <c r="G48" s="36">
        <v>1</v>
      </c>
      <c r="I48" s="3">
        <v>7.1697808006538</v>
      </c>
      <c r="J48" s="3">
        <v>5.515216000502924</v>
      </c>
      <c r="K48" s="3">
        <v>1.1030432001005845</v>
      </c>
      <c r="L48" s="3">
        <v>13.788040001257308</v>
      </c>
      <c r="M48" s="1">
        <v>1</v>
      </c>
      <c r="P48" s="3">
        <v>16.36077023986951</v>
      </c>
      <c r="R48" s="33">
        <v>606.4281093166403</v>
      </c>
      <c r="S48" s="33">
        <v>1142.7852520528002</v>
      </c>
    </row>
    <row r="49" spans="2:19" ht="15">
      <c r="B49" s="1">
        <v>1840</v>
      </c>
      <c r="C49" s="3">
        <v>1.8200212801659645</v>
      </c>
      <c r="D49" s="3">
        <v>4.648789471737108</v>
      </c>
      <c r="E49" s="3">
        <v>11.363707597579596</v>
      </c>
      <c r="F49" s="3">
        <v>5.165321635263453</v>
      </c>
      <c r="G49" s="36">
        <v>1</v>
      </c>
      <c r="I49" s="3">
        <v>8.162519680744326</v>
      </c>
      <c r="J49" s="3">
        <v>2.5369993602313445</v>
      </c>
      <c r="K49" s="35">
        <f>(K48+K50)/2</f>
        <v>1.052365437490555</v>
      </c>
      <c r="L49" s="3">
        <v>13.788040001257308</v>
      </c>
      <c r="M49" s="1">
        <v>1</v>
      </c>
      <c r="P49" s="3">
        <v>15.059913890522086</v>
      </c>
      <c r="R49" s="33">
        <v>435.21641756668487</v>
      </c>
      <c r="S49" s="33">
        <v>1199.207117740397</v>
      </c>
    </row>
    <row r="50" spans="2:19" ht="15">
      <c r="B50" s="1">
        <v>1841</v>
      </c>
      <c r="C50" s="3">
        <v>2.225972610845611</v>
      </c>
      <c r="D50" s="3">
        <v>6.089673969649758</v>
      </c>
      <c r="E50" s="3">
        <v>12.563381432881032</v>
      </c>
      <c r="F50" s="3">
        <v>5.760502403722744</v>
      </c>
      <c r="G50" s="36">
        <v>1</v>
      </c>
      <c r="I50" s="3">
        <v>6.288372625638853</v>
      </c>
      <c r="J50" s="3">
        <v>3.728504123166399</v>
      </c>
      <c r="K50" s="3">
        <v>1.001687674880525</v>
      </c>
      <c r="L50" s="3">
        <v>13.91232881778507</v>
      </c>
      <c r="M50" s="1">
        <v>1</v>
      </c>
      <c r="P50" s="3">
        <v>11.055984136260395</v>
      </c>
      <c r="R50" s="33">
        <v>534.8416135525919</v>
      </c>
      <c r="S50" s="33">
        <v>976.9509543356967</v>
      </c>
    </row>
    <row r="51" spans="2:19" ht="15">
      <c r="B51" s="1">
        <v>1842</v>
      </c>
      <c r="C51" s="3">
        <v>2.0221919071993693</v>
      </c>
      <c r="D51" s="3">
        <v>3.8210277883958064</v>
      </c>
      <c r="E51" s="3">
        <v>9.912521364099264</v>
      </c>
      <c r="F51" s="3">
        <v>4.430177145966152</v>
      </c>
      <c r="G51" s="36">
        <v>1</v>
      </c>
      <c r="I51" s="3">
        <v>7.190015670042202</v>
      </c>
      <c r="J51" s="3">
        <v>1.516643930399527</v>
      </c>
      <c r="K51" s="35">
        <f>(K50+K52)/2</f>
        <v>1.0369956966457443</v>
      </c>
      <c r="L51" s="3">
        <v>14.042999355551174</v>
      </c>
      <c r="M51" s="1">
        <v>1</v>
      </c>
      <c r="P51" s="3">
        <v>12.739528155368916</v>
      </c>
      <c r="R51" s="33">
        <v>432.1278826363555</v>
      </c>
      <c r="S51" s="33">
        <v>1041.6752493249714</v>
      </c>
    </row>
    <row r="52" spans="2:19" ht="15">
      <c r="B52" s="1">
        <v>1843</v>
      </c>
      <c r="C52" s="3">
        <v>1.7495481721442037</v>
      </c>
      <c r="D52" s="3">
        <v>4.7014536413223045</v>
      </c>
      <c r="E52" s="3">
        <v>8.011944666868777</v>
      </c>
      <c r="F52" s="3">
        <v>4.6179958843757545</v>
      </c>
      <c r="G52" s="36">
        <v>1</v>
      </c>
      <c r="I52" s="3">
        <v>6.2080741592213675</v>
      </c>
      <c r="J52" s="3">
        <v>3.4990963442884073</v>
      </c>
      <c r="K52" s="3">
        <v>1.0723037184109634</v>
      </c>
      <c r="L52" s="3">
        <v>14.109259452775834</v>
      </c>
      <c r="M52" s="1">
        <v>1</v>
      </c>
      <c r="P52" s="3">
        <v>10.905291567794542</v>
      </c>
      <c r="R52" s="33">
        <v>408.64255760102236</v>
      </c>
      <c r="S52" s="33">
        <v>960.8625351506014</v>
      </c>
    </row>
    <row r="53" spans="2:19" ht="15">
      <c r="B53" s="1">
        <v>1844</v>
      </c>
      <c r="C53" s="3">
        <v>1.677283043097734</v>
      </c>
      <c r="D53" s="3">
        <v>4.574824435851061</v>
      </c>
      <c r="E53" s="3">
        <v>8.929175404914119</v>
      </c>
      <c r="F53" s="3">
        <v>4.574824435851061</v>
      </c>
      <c r="G53" s="36">
        <v>1</v>
      </c>
      <c r="I53" s="3">
        <v>5.535034042222523</v>
      </c>
      <c r="J53" s="3">
        <v>3.2986566514255435</v>
      </c>
      <c r="K53" s="3">
        <v>1.2859169997082627</v>
      </c>
      <c r="L53" s="3">
        <v>13.977358692481115</v>
      </c>
      <c r="M53" s="1">
        <v>1</v>
      </c>
      <c r="P53" s="3">
        <v>10.777983219848267</v>
      </c>
      <c r="R53" s="33">
        <v>400.2784507477997</v>
      </c>
      <c r="S53" s="33">
        <v>865.5948573405192</v>
      </c>
    </row>
    <row r="54" spans="2:19" ht="15">
      <c r="B54" s="1">
        <v>1845</v>
      </c>
      <c r="C54" s="3">
        <v>1.805985209955307</v>
      </c>
      <c r="D54" s="3">
        <v>9.848015319692873</v>
      </c>
      <c r="E54" s="3">
        <v>9.569822796537707</v>
      </c>
      <c r="F54" s="3">
        <v>6.287151023306749</v>
      </c>
      <c r="G54" s="36">
        <v>1</v>
      </c>
      <c r="I54" s="3">
        <v>6.095200083599161</v>
      </c>
      <c r="J54" s="3">
        <v>3.0476000417995803</v>
      </c>
      <c r="K54" s="3">
        <v>1.35448890746648</v>
      </c>
      <c r="L54" s="3">
        <v>14.109259452775834</v>
      </c>
      <c r="M54" s="1">
        <v>1</v>
      </c>
      <c r="P54" s="3">
        <v>10.879692291813804</v>
      </c>
      <c r="R54" s="33">
        <v>561.20721443046</v>
      </c>
      <c r="S54" s="33">
        <v>935.3417066524206</v>
      </c>
    </row>
    <row r="55" spans="2:19" ht="15">
      <c r="B55" s="1">
        <v>1846</v>
      </c>
      <c r="C55" s="3">
        <v>2.0221919071993693</v>
      </c>
      <c r="D55" s="3">
        <v>9.857144149774689</v>
      </c>
      <c r="E55" s="3">
        <v>9.691012506800956</v>
      </c>
      <c r="F55" s="3">
        <v>5.205458146510229</v>
      </c>
      <c r="G55" s="36">
        <v>1</v>
      </c>
      <c r="I55" s="3">
        <v>5.055479767998423</v>
      </c>
      <c r="J55" s="3">
        <v>3.538835837598896</v>
      </c>
      <c r="K55" s="3">
        <v>1.1796119458662988</v>
      </c>
      <c r="L55" s="3">
        <v>14.042999355551174</v>
      </c>
      <c r="M55" s="1">
        <v>1</v>
      </c>
      <c r="P55" s="3">
        <v>10.828598932063578</v>
      </c>
      <c r="R55" s="33">
        <v>589.321698391125</v>
      </c>
      <c r="S55" s="33">
        <v>806.6180430419874</v>
      </c>
    </row>
    <row r="56" spans="2:19" ht="15">
      <c r="B56" s="1">
        <v>1847</v>
      </c>
      <c r="C56" s="3">
        <v>2.3481962603368274</v>
      </c>
      <c r="D56" s="3">
        <v>5.677191769791075</v>
      </c>
      <c r="E56" s="3">
        <v>11.740212106461156</v>
      </c>
      <c r="F56" s="3">
        <v>4.6850611692450626</v>
      </c>
      <c r="G56" s="36">
        <v>1</v>
      </c>
      <c r="I56" s="3">
        <v>6.653222737621011</v>
      </c>
      <c r="J56" s="3">
        <v>4.13729817297441</v>
      </c>
      <c r="K56" s="3">
        <v>1.2859169997082627</v>
      </c>
      <c r="L56" s="3">
        <v>13.977358692481115</v>
      </c>
      <c r="M56" s="1">
        <v>1</v>
      </c>
      <c r="P56" s="3">
        <v>10.777983219848267</v>
      </c>
      <c r="R56" s="33">
        <v>534.3977767028913</v>
      </c>
      <c r="S56" s="33">
        <v>1038.4668296491257</v>
      </c>
    </row>
    <row r="57" spans="2:19" ht="15">
      <c r="B57" s="1">
        <v>1848</v>
      </c>
      <c r="C57" s="3">
        <v>2.2363773907969784</v>
      </c>
      <c r="D57" s="3">
        <v>4.850416269336064</v>
      </c>
      <c r="E57" s="3">
        <v>13.779591674250183</v>
      </c>
      <c r="F57" s="3">
        <v>5.897665236579079</v>
      </c>
      <c r="G57" s="36">
        <v>1</v>
      </c>
      <c r="I57" s="3">
        <v>5.926400085611993</v>
      </c>
      <c r="J57" s="3">
        <v>1.5095547387879604</v>
      </c>
      <c r="K57" s="3">
        <v>1.2300075649383382</v>
      </c>
      <c r="L57" s="3">
        <v>13.977358692481115</v>
      </c>
      <c r="M57" s="1">
        <v>1</v>
      </c>
      <c r="P57" s="3">
        <v>11.995261324678188</v>
      </c>
      <c r="R57" s="33">
        <v>510.5997547003874</v>
      </c>
      <c r="S57" s="33">
        <v>871.6610310130559</v>
      </c>
    </row>
    <row r="58" spans="2:19" ht="15">
      <c r="B58" s="1">
        <v>1849</v>
      </c>
      <c r="C58" s="3">
        <v>2.00337534976105</v>
      </c>
      <c r="D58" s="3">
        <v>5.760502403722744</v>
      </c>
      <c r="E58" s="3">
        <v>13.166862637080557</v>
      </c>
      <c r="F58" s="3">
        <v>4.279230357051182</v>
      </c>
      <c r="G58" s="36">
        <v>1</v>
      </c>
      <c r="I58" s="3">
        <v>6.0101260492831505</v>
      </c>
      <c r="J58" s="3">
        <v>3.172010970454996</v>
      </c>
      <c r="K58" s="3">
        <v>1.2242849359650863</v>
      </c>
      <c r="L58" s="3">
        <v>13.91232881778507</v>
      </c>
      <c r="M58" s="1">
        <v>1</v>
      </c>
      <c r="P58" s="3">
        <v>12.77243829440128</v>
      </c>
      <c r="R58" s="33">
        <v>496.6608089995379</v>
      </c>
      <c r="S58" s="33">
        <v>926.0485256571847</v>
      </c>
    </row>
    <row r="59" spans="2:19" ht="15">
      <c r="B59" s="1">
        <v>1850</v>
      </c>
      <c r="C59" s="3">
        <v>2.0494893843837048</v>
      </c>
      <c r="D59" s="3">
        <v>4.860099872399761</v>
      </c>
      <c r="E59" s="3">
        <v>11.249219929374728</v>
      </c>
      <c r="F59" s="3">
        <v>3.4949032790290424</v>
      </c>
      <c r="G59" s="36">
        <v>1</v>
      </c>
      <c r="I59" s="3">
        <v>6.259251363117802</v>
      </c>
      <c r="J59" s="3">
        <v>2.7695802491671695</v>
      </c>
      <c r="K59" s="3">
        <v>1.2740069146168977</v>
      </c>
      <c r="L59" s="3">
        <v>13.847901245835844</v>
      </c>
      <c r="M59" s="1">
        <v>1</v>
      </c>
      <c r="P59" s="3">
        <v>10.678158194367757</v>
      </c>
      <c r="R59" s="33">
        <v>468.0855579528161</v>
      </c>
      <c r="S59" s="33">
        <v>949.3838164833575</v>
      </c>
    </row>
    <row r="60" spans="2:19" ht="15">
      <c r="B60" s="1">
        <v>1851</v>
      </c>
      <c r="C60" s="3">
        <v>1.9639703043980192</v>
      </c>
      <c r="D60" s="3">
        <v>6.615288144832246</v>
      </c>
      <c r="E60" s="3">
        <v>11.079263071832868</v>
      </c>
      <c r="F60" s="3">
        <v>4.410192096554831</v>
      </c>
      <c r="G60" s="36">
        <v>1</v>
      </c>
      <c r="I60" s="3">
        <v>6.110129835904949</v>
      </c>
      <c r="J60" s="3">
        <v>3.6006122247297023</v>
      </c>
      <c r="K60" s="3">
        <v>1.0910946135544553</v>
      </c>
      <c r="L60" s="3">
        <v>13.63868266943069</v>
      </c>
      <c r="M60" s="1">
        <v>1</v>
      </c>
      <c r="P60" s="3">
        <v>12.521213025782783</v>
      </c>
      <c r="R60" s="33">
        <v>502.94371023356905</v>
      </c>
      <c r="S60" s="33">
        <v>949.5135883925859</v>
      </c>
    </row>
    <row r="61" spans="2:19" ht="15">
      <c r="B61" s="1">
        <v>1852</v>
      </c>
      <c r="C61" s="3">
        <v>1.9236731282627226</v>
      </c>
      <c r="D61" s="3">
        <v>6.773053173601145</v>
      </c>
      <c r="E61" s="3">
        <v>12.78752439175896</v>
      </c>
      <c r="F61" s="3">
        <v>4.714045008826396</v>
      </c>
      <c r="G61" s="36">
        <v>1</v>
      </c>
      <c r="I61" s="3">
        <v>6.210716099819647</v>
      </c>
      <c r="J61" s="3">
        <v>2.6381802901888767</v>
      </c>
      <c r="K61" s="3">
        <v>1.0992417875786986</v>
      </c>
      <c r="L61" s="3">
        <v>13.740522344733732</v>
      </c>
      <c r="M61" s="1">
        <v>1</v>
      </c>
      <c r="P61" s="3">
        <v>10.794800034562344</v>
      </c>
      <c r="R61" s="33">
        <v>511.03570897102844</v>
      </c>
      <c r="S61" s="33">
        <v>938.3067011698165</v>
      </c>
    </row>
    <row r="62" spans="2:19" ht="15">
      <c r="B62" s="1">
        <v>1853</v>
      </c>
      <c r="C62" s="35">
        <v>3.06</v>
      </c>
      <c r="D62" s="3">
        <v>6.086134490446241</v>
      </c>
      <c r="E62" s="3">
        <v>13.346786163259301</v>
      </c>
      <c r="F62" s="35">
        <v>4.41</v>
      </c>
      <c r="G62" s="36">
        <v>1</v>
      </c>
      <c r="I62" s="3">
        <v>6.119330350756087</v>
      </c>
      <c r="J62" s="3">
        <v>2.4369014671152556</v>
      </c>
      <c r="K62" s="3">
        <v>1.2996807824614698</v>
      </c>
      <c r="L62" s="3">
        <v>13.538341483973642</v>
      </c>
      <c r="M62" s="1">
        <v>1</v>
      </c>
      <c r="P62" s="3">
        <v>12.429093178960384</v>
      </c>
      <c r="R62" s="33">
        <v>649.0500986390723</v>
      </c>
      <c r="S62" s="33">
        <v>921.4026916091858</v>
      </c>
    </row>
    <row r="63" spans="2:19" ht="15">
      <c r="B63" s="1">
        <v>1854</v>
      </c>
      <c r="C63" s="3">
        <v>3.19504859021778</v>
      </c>
      <c r="D63" s="3">
        <v>9.075814591016327</v>
      </c>
      <c r="E63" s="3">
        <v>13.934044754442711</v>
      </c>
      <c r="F63" s="3">
        <v>4.110810138283865</v>
      </c>
      <c r="G63" s="36">
        <v>1</v>
      </c>
      <c r="I63" s="3">
        <v>6.444250546371454</v>
      </c>
      <c r="J63" s="3">
        <v>2.7076682967947288</v>
      </c>
      <c r="K63" s="3">
        <v>1.89536780775631</v>
      </c>
      <c r="L63" s="3">
        <v>13.538341483973642</v>
      </c>
      <c r="M63" s="1">
        <v>1</v>
      </c>
      <c r="P63" s="3">
        <v>11.053541364688089</v>
      </c>
      <c r="R63" s="33">
        <v>747.5377532825938</v>
      </c>
      <c r="S63" s="33">
        <v>975.4369201400214</v>
      </c>
    </row>
    <row r="64" spans="2:18" ht="15">
      <c r="B64" s="1">
        <v>1855</v>
      </c>
      <c r="C64" s="3">
        <v>2.727736533886138</v>
      </c>
      <c r="D64" s="3">
        <v>5.647197196808015</v>
      </c>
      <c r="E64" s="3">
        <v>14.575147050809258</v>
      </c>
      <c r="F64" s="3">
        <v>5.1631517227959</v>
      </c>
      <c r="G64" s="36">
        <v>1</v>
      </c>
      <c r="I64" s="3">
        <v>5.619137259805444</v>
      </c>
      <c r="J64" s="3">
        <v>2.72</v>
      </c>
      <c r="L64" s="3">
        <v>13.63868266943069</v>
      </c>
      <c r="M64" s="1">
        <v>0</v>
      </c>
      <c r="P64" s="3">
        <v>12.372740144054132</v>
      </c>
      <c r="R64" s="33">
        <v>600.5028973573047</v>
      </c>
    </row>
    <row r="65" spans="2:18" ht="15">
      <c r="B65" s="1">
        <v>1856</v>
      </c>
      <c r="C65" s="3">
        <v>2.9459554565970287</v>
      </c>
      <c r="D65" s="3">
        <v>9.143081175784406</v>
      </c>
      <c r="E65" s="3">
        <v>14.252450068134516</v>
      </c>
      <c r="F65" s="3">
        <v>3.926146622542715</v>
      </c>
      <c r="G65" s="36">
        <v>1</v>
      </c>
      <c r="I65" s="3">
        <v>6.382903489293564</v>
      </c>
      <c r="J65" s="3">
        <v>2.727736533886138</v>
      </c>
      <c r="L65" s="3">
        <v>13.63868266943069</v>
      </c>
      <c r="M65" s="1">
        <v>0</v>
      </c>
      <c r="P65" s="3">
        <v>12.372740144054132</v>
      </c>
      <c r="R65" s="33">
        <v>716.9548642454233</v>
      </c>
    </row>
    <row r="66" spans="2:19" ht="15">
      <c r="B66" s="1">
        <v>1857</v>
      </c>
      <c r="C66" s="3">
        <v>2.5993615649229396</v>
      </c>
      <c r="E66" s="3">
        <v>13.934044754442711</v>
      </c>
      <c r="F66" s="3">
        <v>6.032747345793205</v>
      </c>
      <c r="G66" s="36">
        <v>0</v>
      </c>
      <c r="I66" s="3">
        <v>6.769170741986821</v>
      </c>
      <c r="J66" s="3">
        <v>2.9784351264742015</v>
      </c>
      <c r="K66" s="3">
        <v>1.89536780775631</v>
      </c>
      <c r="L66" s="3">
        <v>13.538341483973642</v>
      </c>
      <c r="M66" s="1">
        <v>1</v>
      </c>
      <c r="P66" s="3">
        <v>21.566687373769206</v>
      </c>
      <c r="S66" s="33">
        <v>1026.3735761393239</v>
      </c>
    </row>
    <row r="67" spans="2:19" ht="15">
      <c r="B67" s="1">
        <v>1858</v>
      </c>
      <c r="C67" s="3">
        <v>2.0730797657534645</v>
      </c>
      <c r="E67" s="3">
        <v>17.533202725327744</v>
      </c>
      <c r="F67" s="3">
        <v>5.21693455324169</v>
      </c>
      <c r="G67" s="36">
        <v>0</v>
      </c>
      <c r="I67" s="3">
        <v>6.164684566582673</v>
      </c>
      <c r="J67" s="3">
        <v>3.0005101872747515</v>
      </c>
      <c r="K67" s="3">
        <v>1.5275324589762374</v>
      </c>
      <c r="L67" s="3">
        <v>13.63868266943069</v>
      </c>
      <c r="M67" s="1">
        <v>1</v>
      </c>
      <c r="P67" s="3">
        <v>13.610014158459547</v>
      </c>
      <c r="S67" s="33">
        <v>943.5507563295108</v>
      </c>
    </row>
    <row r="68" spans="2:19" ht="15">
      <c r="B68" s="1">
        <v>1859</v>
      </c>
      <c r="C68" s="3">
        <v>2.4191038721307057</v>
      </c>
      <c r="D68" s="3">
        <v>5.299723854040266</v>
      </c>
      <c r="E68" s="3">
        <v>14.044268213206706</v>
      </c>
      <c r="F68" s="3">
        <v>4.8227487071766415</v>
      </c>
      <c r="G68" s="36">
        <v>1</v>
      </c>
      <c r="I68" s="3">
        <v>5.913365020763948</v>
      </c>
      <c r="J68" s="3">
        <v>3.279229693332735</v>
      </c>
      <c r="K68" s="3">
        <v>2.096556689179945</v>
      </c>
      <c r="L68" s="3">
        <v>13.4394659562817</v>
      </c>
      <c r="M68" s="1">
        <v>1</v>
      </c>
      <c r="P68" s="3">
        <v>16.33729973313431</v>
      </c>
      <c r="R68" s="33">
        <v>546.3941353334654</v>
      </c>
      <c r="S68" s="33">
        <v>919.4416686299579</v>
      </c>
    </row>
    <row r="69" spans="2:19" ht="15">
      <c r="B69" s="1">
        <v>1860</v>
      </c>
      <c r="E69" s="3">
        <v>13.880657609789674</v>
      </c>
      <c r="F69" s="3">
        <v>0.5338714465303721</v>
      </c>
      <c r="G69" s="36">
        <v>0</v>
      </c>
      <c r="I69" s="3">
        <v>6.769170741986821</v>
      </c>
      <c r="J69" s="3">
        <v>4.1698091770638825</v>
      </c>
      <c r="K69" s="3">
        <v>2.166134637435783</v>
      </c>
      <c r="L69" s="3">
        <v>13.538341483973642</v>
      </c>
      <c r="M69" s="1">
        <v>1</v>
      </c>
      <c r="P69" s="3">
        <v>21.49299709800462</v>
      </c>
      <c r="S69" s="33">
        <v>1058.7572889689889</v>
      </c>
    </row>
    <row r="72" spans="1:23" ht="15">
      <c r="A72" s="1" t="s">
        <v>165</v>
      </c>
      <c r="W72" s="1" t="s">
        <v>126</v>
      </c>
    </row>
    <row r="73" spans="1:23" ht="15">
      <c r="A73" s="2" t="s">
        <v>166</v>
      </c>
      <c r="B73" s="2" t="s">
        <v>167</v>
      </c>
      <c r="W73" s="2" t="s">
        <v>125</v>
      </c>
    </row>
    <row r="74" spans="1:23" ht="15">
      <c r="A74" s="12">
        <v>1801</v>
      </c>
      <c r="B74" s="12">
        <v>1810</v>
      </c>
      <c r="C74" s="3">
        <v>3.6488328540682606</v>
      </c>
      <c r="D74" s="3">
        <v>4.5680001038787035</v>
      </c>
      <c r="E74" s="3">
        <v>11.583143120549568</v>
      </c>
      <c r="F74" s="3">
        <v>8.59219067158137</v>
      </c>
      <c r="G74" s="36">
        <v>1</v>
      </c>
      <c r="I74" s="3">
        <f>AVERAGE(I10:I19)</f>
        <v>8.358718389094241</v>
      </c>
      <c r="J74" s="3">
        <f>AVERAGE(J10:J19)</f>
        <v>2.6168389037138873</v>
      </c>
      <c r="K74" s="3">
        <f>AVERAGE(K10:K19)</f>
        <v>1.0750832341905938</v>
      </c>
      <c r="L74" s="3">
        <f>AVERAGE(L10:L19)</f>
        <v>33.430447407021646</v>
      </c>
      <c r="M74" s="36">
        <v>1</v>
      </c>
      <c r="O74" s="3">
        <v>19.49110719561889</v>
      </c>
      <c r="P74" s="3">
        <f>AVERAGE(P10:P19)</f>
        <v>13.945698801177068</v>
      </c>
      <c r="R74" s="33">
        <f aca="true" t="shared" si="0" ref="R74:R79">((C74*C$6)+(D74*D$6)+(E74*E$6)+(F74*F$6))*G74</f>
        <v>687.5469657671423</v>
      </c>
      <c r="S74" s="33">
        <f aca="true" t="shared" si="1" ref="S74:S79">((I74*I$6)+(J74*J$6)+(K74*K$6)+(L74*L$6))*M74</f>
        <v>1263.5458609181196</v>
      </c>
      <c r="U74" s="33">
        <f aca="true" t="shared" si="2" ref="U74:V79">300*O74/R74</f>
        <v>8.504629428713145</v>
      </c>
      <c r="V74" s="33">
        <f t="shared" si="2"/>
        <v>3.3110864985249897</v>
      </c>
      <c r="W74" s="33">
        <f aca="true" t="shared" si="3" ref="W74:W79">U74/V74</f>
        <v>2.568531336315664</v>
      </c>
    </row>
    <row r="75" spans="1:23" ht="15">
      <c r="A75" s="12">
        <v>1811</v>
      </c>
      <c r="B75" s="12">
        <v>1820</v>
      </c>
      <c r="C75" s="3">
        <v>3.8116757546157087</v>
      </c>
      <c r="D75" s="3">
        <v>4.804364975608054</v>
      </c>
      <c r="E75" s="3">
        <v>12.955590945459921</v>
      </c>
      <c r="F75" s="3">
        <v>9.878638095913189</v>
      </c>
      <c r="G75" s="36">
        <v>1</v>
      </c>
      <c r="I75" s="3">
        <f>AVERAGE(I20:I29)</f>
        <v>11.355947851778375</v>
      </c>
      <c r="J75" s="3">
        <f>AVERAGE(J20:J29)</f>
        <v>3.1160626849252724</v>
      </c>
      <c r="K75" s="3">
        <f>AVERAGE(K20:K29)</f>
        <v>1.6635502544877676</v>
      </c>
      <c r="L75" s="3">
        <f>AVERAGE(L20:L29)</f>
        <v>29.59979420589509</v>
      </c>
      <c r="M75" s="36">
        <v>1</v>
      </c>
      <c r="O75" s="3">
        <v>19.422492925469907</v>
      </c>
      <c r="P75" s="3">
        <f>AVERAGE(P20:P29)</f>
        <v>17.931511455516475</v>
      </c>
      <c r="R75" s="33">
        <f t="shared" si="0"/>
        <v>725.1633317200295</v>
      </c>
      <c r="S75" s="33">
        <f t="shared" si="1"/>
        <v>1677.5612361554088</v>
      </c>
      <c r="U75" s="33">
        <f t="shared" si="2"/>
        <v>8.035083439506506</v>
      </c>
      <c r="V75" s="33">
        <f t="shared" si="2"/>
        <v>3.2067106229656535</v>
      </c>
      <c r="W75" s="33">
        <f t="shared" si="3"/>
        <v>2.505708928632744</v>
      </c>
    </row>
    <row r="76" spans="1:23" ht="15">
      <c r="A76" s="12">
        <v>1821</v>
      </c>
      <c r="B76" s="12">
        <v>1830</v>
      </c>
      <c r="C76" s="3">
        <v>2.7626526184513986</v>
      </c>
      <c r="D76" s="3">
        <v>4.189087400004786</v>
      </c>
      <c r="E76" s="3">
        <v>10.252240215801185</v>
      </c>
      <c r="F76" s="3">
        <v>8.047457373693405</v>
      </c>
      <c r="G76" s="36">
        <v>1</v>
      </c>
      <c r="I76" s="3">
        <f>AVERAGE(I30:I39)</f>
        <v>6.576957352855363</v>
      </c>
      <c r="J76" s="3">
        <f>AVERAGE(J30:J39)</f>
        <v>2.335867123643496</v>
      </c>
      <c r="K76" s="3">
        <f>AVERAGE(K30:K39)</f>
        <v>1.2215365339907907</v>
      </c>
      <c r="L76" s="3">
        <f>AVERAGE(L30:L39)</f>
        <v>18.93904395967434</v>
      </c>
      <c r="M76" s="36">
        <v>1</v>
      </c>
      <c r="O76" s="3">
        <v>20.364493256999847</v>
      </c>
      <c r="P76" s="3">
        <f>AVERAGE(P30:P39)</f>
        <v>13.977289393856287</v>
      </c>
      <c r="R76" s="33">
        <f t="shared" si="0"/>
        <v>550.0632499233841</v>
      </c>
      <c r="S76" s="33">
        <f t="shared" si="1"/>
        <v>989.9936582613149</v>
      </c>
      <c r="U76" s="33">
        <f t="shared" si="2"/>
        <v>11.106628152218674</v>
      </c>
      <c r="V76" s="33">
        <f t="shared" si="2"/>
        <v>4.235569372758617</v>
      </c>
      <c r="W76" s="33">
        <f t="shared" si="3"/>
        <v>2.622227893055368</v>
      </c>
    </row>
    <row r="77" spans="1:23" ht="15">
      <c r="A77" s="1">
        <v>1831</v>
      </c>
      <c r="B77" s="1">
        <v>1840</v>
      </c>
      <c r="C77" s="3">
        <v>2.6770300406880807</v>
      </c>
      <c r="D77" s="3">
        <v>4.4463207663392605</v>
      </c>
      <c r="E77" s="3">
        <v>12.076426772773301</v>
      </c>
      <c r="F77" s="3">
        <v>7.355641761598283</v>
      </c>
      <c r="G77" s="36">
        <v>1</v>
      </c>
      <c r="I77" s="3">
        <f>AVERAGE(I40:I49)</f>
        <v>6.2560894631945585</v>
      </c>
      <c r="J77" s="3">
        <f>AVERAGE(J40:J49)</f>
        <v>3.307208842025699</v>
      </c>
      <c r="K77" s="3">
        <f>AVERAGE(K40:K49)</f>
        <v>1.2682127474634788</v>
      </c>
      <c r="L77" s="3">
        <f>AVERAGE(L40:L49)</f>
        <v>16.311509229668893</v>
      </c>
      <c r="M77" s="36">
        <v>1</v>
      </c>
      <c r="O77" s="3">
        <v>22.09917483356305</v>
      </c>
      <c r="P77" s="3">
        <f>AVERAGE(P40:P49)</f>
        <v>13.380087467530792</v>
      </c>
      <c r="R77" s="33">
        <f t="shared" si="0"/>
        <v>553.4142768733725</v>
      </c>
      <c r="S77" s="33">
        <f t="shared" si="1"/>
        <v>967.3747216426688</v>
      </c>
      <c r="U77" s="33">
        <f t="shared" si="2"/>
        <v>11.979727894851326</v>
      </c>
      <c r="V77" s="33">
        <f t="shared" si="2"/>
        <v>4.1494016232335955</v>
      </c>
      <c r="W77" s="33">
        <f t="shared" si="3"/>
        <v>2.8870977029009834</v>
      </c>
    </row>
    <row r="78" spans="1:23" ht="15">
      <c r="A78" s="1">
        <v>1841</v>
      </c>
      <c r="B78" s="1">
        <v>1850</v>
      </c>
      <c r="C78" s="3">
        <v>2.0140611235720156</v>
      </c>
      <c r="D78" s="3">
        <v>4.965464313414502</v>
      </c>
      <c r="E78" s="3">
        <v>10.813677838102695</v>
      </c>
      <c r="F78" s="3">
        <v>5.958557176097402</v>
      </c>
      <c r="G78" s="36">
        <v>1</v>
      </c>
      <c r="I78" s="3">
        <f>AVERAGE(I50:I59)</f>
        <v>6.122117658435649</v>
      </c>
      <c r="J78" s="3">
        <f>AVERAGE(J50:J59)</f>
        <v>3.021778106006289</v>
      </c>
      <c r="K78" s="3">
        <f>AVERAGE(K50:K59)</f>
        <v>1.194522135820686</v>
      </c>
      <c r="L78" s="3">
        <f>AVERAGE(L50:L59)</f>
        <v>13.990915257550336</v>
      </c>
      <c r="M78" s="36">
        <v>1</v>
      </c>
      <c r="O78" s="3">
        <v>24.115329156354576</v>
      </c>
      <c r="P78" s="3">
        <f>AVERAGE(P50:P59)</f>
        <v>11.341091933644499</v>
      </c>
      <c r="R78" s="33">
        <f t="shared" si="0"/>
        <v>468.2438039057375</v>
      </c>
      <c r="S78" s="33">
        <f t="shared" si="1"/>
        <v>937.2603548648921</v>
      </c>
      <c r="U78" s="33">
        <f t="shared" si="2"/>
        <v>15.450495418328645</v>
      </c>
      <c r="V78" s="33">
        <f t="shared" si="2"/>
        <v>3.630077344500293</v>
      </c>
      <c r="W78" s="33">
        <f t="shared" si="3"/>
        <v>4.256244138086132</v>
      </c>
    </row>
    <row r="79" spans="1:23" ht="15">
      <c r="A79" s="1">
        <v>1851</v>
      </c>
      <c r="B79" s="1">
        <v>1860</v>
      </c>
      <c r="C79" s="3">
        <v>2.4809911520210997</v>
      </c>
      <c r="D79" s="3">
        <v>6.75185571048899</v>
      </c>
      <c r="E79" s="3">
        <v>14.039572985302506</v>
      </c>
      <c r="F79" s="3">
        <v>4.983512548218065</v>
      </c>
      <c r="G79" s="36">
        <v>1</v>
      </c>
      <c r="I79" s="3">
        <f>AVERAGE(I60:I69)</f>
        <v>6.2502858653271405</v>
      </c>
      <c r="J79" s="3">
        <f>AVERAGE(J60:J69)</f>
        <v>3.0259082996860274</v>
      </c>
      <c r="K79" s="3">
        <f>AVERAGE(K60:K69)</f>
        <v>1.6338720730874012</v>
      </c>
      <c r="L79" s="3">
        <f>AVERAGE(L60:L69)</f>
        <v>13.588808491463277</v>
      </c>
      <c r="M79" s="36">
        <v>1</v>
      </c>
      <c r="O79" s="3">
        <v>24.90154048031702</v>
      </c>
      <c r="P79" s="3">
        <f>AVERAGE(P60:P69)</f>
        <v>14.455112625546956</v>
      </c>
      <c r="R79" s="33">
        <f t="shared" si="0"/>
        <v>592.7778029101884</v>
      </c>
      <c r="S79" s="33">
        <f t="shared" si="1"/>
        <v>956.2383191480559</v>
      </c>
      <c r="U79" s="33">
        <f t="shared" si="2"/>
        <v>12.602466063033326</v>
      </c>
      <c r="V79" s="33">
        <f t="shared" si="2"/>
        <v>4.534992690449434</v>
      </c>
      <c r="W79" s="33">
        <f t="shared" si="3"/>
        <v>2.7789385613727142</v>
      </c>
    </row>
    <row r="81" ht="15">
      <c r="I81" s="3" t="s">
        <v>179</v>
      </c>
    </row>
    <row r="82" ht="15">
      <c r="I82" s="3" t="s">
        <v>177</v>
      </c>
    </row>
    <row r="83" ht="15">
      <c r="I83" s="3" t="s">
        <v>178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70"/>
  <sheetViews>
    <sheetView workbookViewId="0" topLeftCell="A1">
      <pane xSplit="10180" ySplit="3280" topLeftCell="H227" activePane="bottomLeft" state="split"/>
      <selection pane="topLeft" activeCell="CD243" sqref="CD243:CJ254"/>
      <selection pane="topRight" activeCell="AX2" sqref="AX2"/>
      <selection pane="bottomLeft" activeCell="D249" sqref="D249:D254"/>
      <selection pane="bottomRight" activeCell="L249" sqref="L249:L254"/>
    </sheetView>
  </sheetViews>
  <sheetFormatPr defaultColWidth="11.00390625" defaultRowHeight="12.75"/>
  <cols>
    <col min="1" max="2" width="10.75390625" style="1" customWidth="1"/>
    <col min="3" max="3" width="8.00390625" style="1" customWidth="1"/>
    <col min="4" max="6" width="10.75390625" style="1" customWidth="1"/>
    <col min="7" max="8" width="10.75390625" style="3" customWidth="1"/>
    <col min="9" max="9" width="8.00390625" style="3" customWidth="1"/>
    <col min="10" max="10" width="8.375" style="3" customWidth="1"/>
    <col min="11" max="16" width="8.625" style="3" customWidth="1"/>
    <col min="17" max="17" width="8.875" style="1" customWidth="1"/>
    <col min="18" max="18" width="8.125" style="1" customWidth="1"/>
    <col min="19" max="19" width="7.375" style="1" customWidth="1"/>
    <col min="20" max="20" width="8.375" style="1" customWidth="1"/>
    <col min="21" max="21" width="8.00390625" style="1" customWidth="1"/>
    <col min="22" max="22" width="6.75390625" style="1" customWidth="1"/>
    <col min="23" max="23" width="8.875" style="1" customWidth="1"/>
    <col min="24" max="24" width="7.75390625" style="1" customWidth="1"/>
    <col min="25" max="25" width="6.75390625" style="1" customWidth="1"/>
    <col min="26" max="26" width="8.25390625" style="1" customWidth="1"/>
    <col min="27" max="28" width="6.75390625" style="1" customWidth="1"/>
    <col min="29" max="29" width="5.875" style="1" customWidth="1"/>
    <col min="30" max="30" width="7.375" style="1" customWidth="1"/>
    <col min="31" max="35" width="5.875" style="1" customWidth="1"/>
    <col min="36" max="36" width="7.375" style="1" customWidth="1"/>
    <col min="37" max="38" width="5.875" style="1" customWidth="1"/>
    <col min="39" max="39" width="7.75390625" style="1" customWidth="1"/>
    <col min="40" max="40" width="5.875" style="1" customWidth="1"/>
    <col min="41" max="41" width="3.75390625" style="1" customWidth="1"/>
    <col min="42" max="42" width="9.00390625" style="1" customWidth="1"/>
    <col min="43" max="43" width="9.125" style="1" customWidth="1"/>
    <col min="44" max="44" width="9.00390625" style="1" customWidth="1"/>
    <col min="45" max="45" width="7.375" style="1" customWidth="1"/>
    <col min="46" max="46" width="9.875" style="1" customWidth="1"/>
    <col min="47" max="47" width="7.125" style="1" customWidth="1"/>
    <col min="48" max="48" width="7.75390625" style="1" customWidth="1"/>
    <col min="49" max="49" width="8.25390625" style="1" customWidth="1"/>
    <col min="50" max="50" width="6.875" style="1" customWidth="1"/>
    <col min="51" max="51" width="8.375" style="1" customWidth="1"/>
    <col min="52" max="52" width="8.00390625" style="1" customWidth="1"/>
    <col min="53" max="53" width="7.625" style="1" customWidth="1"/>
    <col min="54" max="54" width="10.375" style="36" customWidth="1"/>
    <col min="55" max="55" width="8.75390625" style="1" customWidth="1"/>
    <col min="56" max="56" width="8.375" style="1" customWidth="1"/>
    <col min="57" max="58" width="8.25390625" style="1" customWidth="1"/>
    <col min="59" max="59" width="8.875" style="1" customWidth="1"/>
    <col min="60" max="60" width="8.00390625" style="1" customWidth="1"/>
    <col min="61" max="61" width="7.375" style="1" customWidth="1"/>
    <col min="62" max="66" width="8.00390625" style="1" customWidth="1"/>
    <col min="67" max="67" width="7.75390625" style="1" customWidth="1"/>
    <col min="68" max="68" width="9.125" style="1" customWidth="1"/>
    <col min="69" max="69" width="8.375" style="1" customWidth="1"/>
    <col min="70" max="70" width="9.125" style="1" customWidth="1"/>
    <col min="71" max="71" width="9.375" style="1" customWidth="1"/>
    <col min="72" max="72" width="7.25390625" style="1" customWidth="1"/>
    <col min="73" max="73" width="8.625" style="1" customWidth="1"/>
    <col min="74" max="74" width="8.00390625" style="1" customWidth="1"/>
    <col min="75" max="75" width="8.125" style="1" customWidth="1"/>
    <col min="76" max="76" width="7.125" style="1" customWidth="1"/>
    <col min="77" max="78" width="8.875" style="1" customWidth="1"/>
    <col min="79" max="79" width="7.625" style="1" customWidth="1"/>
    <col min="80" max="80" width="10.75390625" style="36" customWidth="1"/>
    <col min="81" max="81" width="8.75390625" style="1" customWidth="1"/>
    <col min="82" max="82" width="7.875" style="1" customWidth="1"/>
    <col min="83" max="88" width="10.75390625" style="3" customWidth="1"/>
    <col min="89" max="16384" width="10.75390625" style="1" customWidth="1"/>
  </cols>
  <sheetData>
    <row r="1" spans="3:16" ht="15">
      <c r="C1" s="1" t="s">
        <v>70</v>
      </c>
      <c r="H1" s="1">
        <v>135.1</v>
      </c>
      <c r="I1" s="1">
        <v>26</v>
      </c>
      <c r="J1" s="1">
        <v>5.2</v>
      </c>
      <c r="K1" s="3">
        <v>4.333333333333333</v>
      </c>
      <c r="L1" s="33">
        <v>1.81435687948334</v>
      </c>
      <c r="M1" s="1">
        <v>1</v>
      </c>
      <c r="N1" s="1">
        <v>2.6</v>
      </c>
      <c r="O1" s="1">
        <v>2.6</v>
      </c>
      <c r="P1" s="1"/>
    </row>
    <row r="2" spans="3:80" ht="15">
      <c r="C2" s="1" t="s">
        <v>54</v>
      </c>
      <c r="G2" s="17"/>
      <c r="AT2" s="1">
        <v>135.1</v>
      </c>
      <c r="AU2" s="1">
        <v>26</v>
      </c>
      <c r="AV2" s="1">
        <v>5.2</v>
      </c>
      <c r="AW2" s="3">
        <v>4.333333333333333</v>
      </c>
      <c r="AX2" s="33">
        <v>1.81435687948334</v>
      </c>
      <c r="AY2" s="1">
        <v>1</v>
      </c>
      <c r="AZ2" s="1">
        <v>2.6</v>
      </c>
      <c r="BA2" s="1">
        <v>2.6</v>
      </c>
      <c r="CB2" s="36" t="s">
        <v>3</v>
      </c>
    </row>
    <row r="3" spans="7:78" ht="15">
      <c r="G3" s="19" t="s">
        <v>89</v>
      </c>
      <c r="L3" s="17" t="s">
        <v>102</v>
      </c>
      <c r="Q3" s="17" t="s">
        <v>102</v>
      </c>
      <c r="T3" s="17" t="s">
        <v>102</v>
      </c>
      <c r="W3" s="17" t="s">
        <v>102</v>
      </c>
      <c r="Z3" s="17" t="s">
        <v>102</v>
      </c>
      <c r="AC3" s="17" t="s">
        <v>102</v>
      </c>
      <c r="AF3" s="17" t="s">
        <v>102</v>
      </c>
      <c r="AI3" s="17" t="s">
        <v>102</v>
      </c>
      <c r="AL3" s="17" t="s">
        <v>102</v>
      </c>
      <c r="AP3" s="15" t="s">
        <v>37</v>
      </c>
      <c r="AQ3" s="16"/>
      <c r="AR3" s="16"/>
      <c r="AS3" s="16"/>
      <c r="AT3" s="16"/>
      <c r="AU3" s="16"/>
      <c r="AV3" s="16"/>
      <c r="AW3" s="15" t="s">
        <v>37</v>
      </c>
      <c r="AX3" s="16"/>
      <c r="AY3" s="16"/>
      <c r="AZ3" s="16"/>
      <c r="BA3" s="16"/>
      <c r="BB3" s="39"/>
      <c r="BC3" s="15" t="s">
        <v>37</v>
      </c>
      <c r="BD3" s="16"/>
      <c r="BE3" s="16"/>
      <c r="BF3" s="15" t="s">
        <v>37</v>
      </c>
      <c r="BG3" s="16"/>
      <c r="BH3" s="16"/>
      <c r="BI3" s="15" t="s">
        <v>37</v>
      </c>
      <c r="BJ3" s="16"/>
      <c r="BK3" s="16"/>
      <c r="BL3" s="15" t="s">
        <v>37</v>
      </c>
      <c r="BM3" s="16"/>
      <c r="BN3" s="16"/>
      <c r="BO3" s="15" t="s">
        <v>37</v>
      </c>
      <c r="BP3" s="16"/>
      <c r="BQ3" s="16"/>
      <c r="BR3" s="15" t="s">
        <v>37</v>
      </c>
      <c r="BS3" s="16"/>
      <c r="BT3" s="16"/>
      <c r="BU3" s="15" t="s">
        <v>37</v>
      </c>
      <c r="BV3" s="16"/>
      <c r="BW3" s="16"/>
      <c r="BX3" s="15" t="s">
        <v>37</v>
      </c>
      <c r="BY3" s="16"/>
      <c r="BZ3" s="16"/>
    </row>
    <row r="4" spans="1:16" ht="15">
      <c r="A4" s="17" t="s">
        <v>102</v>
      </c>
      <c r="D4" s="17" t="s">
        <v>102</v>
      </c>
      <c r="G4" s="3">
        <v>35.239</v>
      </c>
      <c r="H4" s="3">
        <v>0.4601</v>
      </c>
      <c r="L4" s="3" t="s">
        <v>11</v>
      </c>
      <c r="P4" s="3" t="s">
        <v>8</v>
      </c>
    </row>
    <row r="5" spans="4:83" ht="15.75">
      <c r="D5" s="12" t="s">
        <v>29</v>
      </c>
      <c r="E5" s="12"/>
      <c r="F5" s="12"/>
      <c r="G5" s="3" t="s">
        <v>136</v>
      </c>
      <c r="H5" s="3" t="s">
        <v>137</v>
      </c>
      <c r="P5" s="3" t="s">
        <v>9</v>
      </c>
      <c r="Q5" s="1" t="s">
        <v>41</v>
      </c>
      <c r="T5" s="1" t="s">
        <v>68</v>
      </c>
      <c r="W5" s="1" t="s">
        <v>67</v>
      </c>
      <c r="Z5" s="1" t="s">
        <v>66</v>
      </c>
      <c r="AC5" s="1" t="s">
        <v>140</v>
      </c>
      <c r="AF5" s="1" t="s">
        <v>65</v>
      </c>
      <c r="AI5" s="1" t="s">
        <v>86</v>
      </c>
      <c r="AL5" s="1" t="s">
        <v>87</v>
      </c>
      <c r="AP5" s="14" t="s">
        <v>36</v>
      </c>
      <c r="AW5" s="14" t="s">
        <v>36</v>
      </c>
      <c r="BC5" s="1" t="s">
        <v>41</v>
      </c>
      <c r="BF5" s="1" t="s">
        <v>68</v>
      </c>
      <c r="BI5" s="1" t="s">
        <v>67</v>
      </c>
      <c r="BL5" s="1" t="s">
        <v>66</v>
      </c>
      <c r="BO5" s="1" t="s">
        <v>149</v>
      </c>
      <c r="BR5" s="1" t="s">
        <v>55</v>
      </c>
      <c r="BU5" s="1" t="s">
        <v>109</v>
      </c>
      <c r="BX5" s="1" t="s">
        <v>69</v>
      </c>
      <c r="CB5" s="36" t="s">
        <v>6</v>
      </c>
      <c r="CE5" s="3" t="s">
        <v>16</v>
      </c>
    </row>
    <row r="6" spans="1:86" ht="15">
      <c r="A6" s="2"/>
      <c r="B6" s="2"/>
      <c r="C6" s="2" t="s">
        <v>62</v>
      </c>
      <c r="D6" s="27" t="s">
        <v>30</v>
      </c>
      <c r="E6" s="28" t="s">
        <v>31</v>
      </c>
      <c r="F6" s="29" t="s">
        <v>160</v>
      </c>
      <c r="G6" s="3" t="s">
        <v>118</v>
      </c>
      <c r="H6" s="23" t="s">
        <v>119</v>
      </c>
      <c r="I6" s="24" t="s">
        <v>154</v>
      </c>
      <c r="J6" s="24" t="s">
        <v>24</v>
      </c>
      <c r="K6" s="24" t="s">
        <v>25</v>
      </c>
      <c r="L6" s="25" t="s">
        <v>156</v>
      </c>
      <c r="M6" s="25" t="s">
        <v>111</v>
      </c>
      <c r="N6" s="25" t="s">
        <v>100</v>
      </c>
      <c r="O6" s="26" t="s">
        <v>155</v>
      </c>
      <c r="P6" s="38" t="s">
        <v>10</v>
      </c>
      <c r="Q6" s="1" t="s">
        <v>104</v>
      </c>
      <c r="T6" s="1" t="s">
        <v>40</v>
      </c>
      <c r="W6" s="1" t="s">
        <v>40</v>
      </c>
      <c r="Z6" s="1" t="s">
        <v>40</v>
      </c>
      <c r="AC6" s="1" t="s">
        <v>40</v>
      </c>
      <c r="AF6" s="1" t="s">
        <v>40</v>
      </c>
      <c r="AI6" s="1" t="s">
        <v>40</v>
      </c>
      <c r="AL6" s="1" t="s">
        <v>40</v>
      </c>
      <c r="AR6" s="1" t="s">
        <v>57</v>
      </c>
      <c r="AT6" s="2" t="s">
        <v>39</v>
      </c>
      <c r="AU6" s="2"/>
      <c r="AV6" s="2"/>
      <c r="AW6" s="2"/>
      <c r="AX6" s="2"/>
      <c r="AY6" s="2"/>
      <c r="AZ6" s="2"/>
      <c r="BA6" s="2" t="s">
        <v>101</v>
      </c>
      <c r="BB6" s="40" t="s">
        <v>12</v>
      </c>
      <c r="BC6" s="1" t="s">
        <v>104</v>
      </c>
      <c r="BF6" s="1" t="s">
        <v>40</v>
      </c>
      <c r="BI6" s="1" t="s">
        <v>40</v>
      </c>
      <c r="BL6" s="1" t="s">
        <v>40</v>
      </c>
      <c r="BO6" s="1" t="s">
        <v>40</v>
      </c>
      <c r="BR6" s="1" t="s">
        <v>40</v>
      </c>
      <c r="BU6" s="1" t="s">
        <v>40</v>
      </c>
      <c r="BX6" s="1" t="s">
        <v>40</v>
      </c>
      <c r="CB6" s="36" t="s">
        <v>7</v>
      </c>
      <c r="CE6" s="17" t="s">
        <v>102</v>
      </c>
      <c r="CH6" s="51" t="s">
        <v>37</v>
      </c>
    </row>
    <row r="7" spans="1:83" ht="15">
      <c r="A7" s="2" t="s">
        <v>59</v>
      </c>
      <c r="B7" s="2" t="s">
        <v>61</v>
      </c>
      <c r="C7" s="2" t="s">
        <v>64</v>
      </c>
      <c r="D7" s="12" t="s">
        <v>153</v>
      </c>
      <c r="E7" s="12" t="s">
        <v>153</v>
      </c>
      <c r="F7" s="1" t="s">
        <v>153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  <c r="L7" s="8" t="s">
        <v>90</v>
      </c>
      <c r="M7" s="8" t="s">
        <v>90</v>
      </c>
      <c r="N7" s="8" t="s">
        <v>90</v>
      </c>
      <c r="O7" s="8" t="s">
        <v>90</v>
      </c>
      <c r="P7" s="34"/>
      <c r="Q7" s="2" t="s">
        <v>105</v>
      </c>
      <c r="R7" s="2"/>
      <c r="S7" s="2" t="s">
        <v>33</v>
      </c>
      <c r="T7" s="2" t="s">
        <v>105</v>
      </c>
      <c r="U7" s="2"/>
      <c r="V7" s="2" t="s">
        <v>33</v>
      </c>
      <c r="W7" s="2" t="s">
        <v>105</v>
      </c>
      <c r="X7" s="2"/>
      <c r="Y7" s="2" t="s">
        <v>33</v>
      </c>
      <c r="Z7" s="2" t="s">
        <v>105</v>
      </c>
      <c r="AA7" s="2"/>
      <c r="AB7" s="2" t="s">
        <v>33</v>
      </c>
      <c r="AC7" s="2" t="s">
        <v>150</v>
      </c>
      <c r="AD7" s="2"/>
      <c r="AE7" s="2" t="s">
        <v>33</v>
      </c>
      <c r="AF7" s="2" t="s">
        <v>150</v>
      </c>
      <c r="AG7" s="2"/>
      <c r="AH7" s="2" t="s">
        <v>33</v>
      </c>
      <c r="AI7" s="2" t="s">
        <v>150</v>
      </c>
      <c r="AJ7" s="2"/>
      <c r="AK7" s="2" t="s">
        <v>33</v>
      </c>
      <c r="AL7" s="2" t="s">
        <v>150</v>
      </c>
      <c r="AM7" s="2"/>
      <c r="AN7" s="2" t="s">
        <v>33</v>
      </c>
      <c r="AP7" s="30" t="s">
        <v>34</v>
      </c>
      <c r="AQ7" s="31" t="s">
        <v>35</v>
      </c>
      <c r="AR7" s="32" t="s">
        <v>45</v>
      </c>
      <c r="AS7" s="7" t="s">
        <v>118</v>
      </c>
      <c r="AT7" s="30" t="s">
        <v>38</v>
      </c>
      <c r="AU7" s="31" t="s">
        <v>154</v>
      </c>
      <c r="AV7" s="31" t="s">
        <v>24</v>
      </c>
      <c r="AW7" s="31" t="s">
        <v>25</v>
      </c>
      <c r="AX7" s="31" t="s">
        <v>156</v>
      </c>
      <c r="AY7" s="31" t="s">
        <v>111</v>
      </c>
      <c r="AZ7" s="31" t="s">
        <v>100</v>
      </c>
      <c r="BA7" s="32" t="s">
        <v>155</v>
      </c>
      <c r="BB7" s="40" t="s">
        <v>9</v>
      </c>
      <c r="BC7" s="2" t="s">
        <v>105</v>
      </c>
      <c r="BD7" s="2"/>
      <c r="BE7" s="2" t="s">
        <v>33</v>
      </c>
      <c r="BF7" s="7" t="s">
        <v>42</v>
      </c>
      <c r="BG7" s="7" t="s">
        <v>43</v>
      </c>
      <c r="BH7" s="7" t="s">
        <v>43</v>
      </c>
      <c r="BI7" s="7" t="s">
        <v>42</v>
      </c>
      <c r="BJ7" s="7" t="s">
        <v>43</v>
      </c>
      <c r="BK7" s="7" t="s">
        <v>43</v>
      </c>
      <c r="BL7" s="7" t="s">
        <v>42</v>
      </c>
      <c r="BM7" s="7" t="s">
        <v>43</v>
      </c>
      <c r="BN7" s="7" t="s">
        <v>43</v>
      </c>
      <c r="BO7" s="7" t="s">
        <v>42</v>
      </c>
      <c r="BP7" s="7" t="s">
        <v>43</v>
      </c>
      <c r="BQ7" s="7" t="s">
        <v>43</v>
      </c>
      <c r="BR7" s="7" t="s">
        <v>42</v>
      </c>
      <c r="BS7" s="7" t="s">
        <v>43</v>
      </c>
      <c r="BT7" s="7" t="s">
        <v>43</v>
      </c>
      <c r="BU7" s="7" t="s">
        <v>42</v>
      </c>
      <c r="BV7" s="7" t="s">
        <v>43</v>
      </c>
      <c r="BW7" s="7" t="s">
        <v>43</v>
      </c>
      <c r="BX7" s="7" t="s">
        <v>42</v>
      </c>
      <c r="BY7" s="7" t="s">
        <v>43</v>
      </c>
      <c r="BZ7" s="7" t="s">
        <v>43</v>
      </c>
      <c r="CE7" s="11" t="s">
        <v>29</v>
      </c>
    </row>
    <row r="8" spans="1:88" ht="15">
      <c r="A8" s="2" t="s">
        <v>60</v>
      </c>
      <c r="B8" s="2" t="s">
        <v>60</v>
      </c>
      <c r="C8" s="2" t="s">
        <v>63</v>
      </c>
      <c r="D8" s="12" t="s">
        <v>28</v>
      </c>
      <c r="E8" s="12" t="s">
        <v>28</v>
      </c>
      <c r="F8" s="1" t="s">
        <v>28</v>
      </c>
      <c r="G8" s="3" t="s">
        <v>91</v>
      </c>
      <c r="H8" s="3" t="s">
        <v>92</v>
      </c>
      <c r="I8" s="3" t="s">
        <v>92</v>
      </c>
      <c r="J8" s="3" t="s">
        <v>92</v>
      </c>
      <c r="K8" s="3" t="s">
        <v>26</v>
      </c>
      <c r="L8" s="8" t="s">
        <v>92</v>
      </c>
      <c r="M8" s="8" t="s">
        <v>95</v>
      </c>
      <c r="N8" s="8" t="s">
        <v>92</v>
      </c>
      <c r="O8" s="8" t="s">
        <v>92</v>
      </c>
      <c r="P8" s="34"/>
      <c r="Q8" s="2" t="s">
        <v>106</v>
      </c>
      <c r="R8" s="2" t="s">
        <v>32</v>
      </c>
      <c r="S8" s="2" t="s">
        <v>106</v>
      </c>
      <c r="T8" s="2" t="s">
        <v>106</v>
      </c>
      <c r="U8" s="2" t="s">
        <v>32</v>
      </c>
      <c r="V8" s="2" t="s">
        <v>106</v>
      </c>
      <c r="W8" s="2" t="s">
        <v>106</v>
      </c>
      <c r="X8" s="2" t="s">
        <v>32</v>
      </c>
      <c r="Y8" s="2" t="s">
        <v>106</v>
      </c>
      <c r="Z8" s="2" t="s">
        <v>106</v>
      </c>
      <c r="AA8" s="2" t="s">
        <v>32</v>
      </c>
      <c r="AB8" s="2" t="s">
        <v>106</v>
      </c>
      <c r="AC8" s="2" t="s">
        <v>106</v>
      </c>
      <c r="AD8" s="2" t="s">
        <v>32</v>
      </c>
      <c r="AE8" s="2" t="s">
        <v>106</v>
      </c>
      <c r="AF8" s="2" t="s">
        <v>106</v>
      </c>
      <c r="AG8" s="2" t="s">
        <v>32</v>
      </c>
      <c r="AH8" s="2" t="s">
        <v>106</v>
      </c>
      <c r="AI8" s="2" t="s">
        <v>106</v>
      </c>
      <c r="AJ8" s="2" t="s">
        <v>32</v>
      </c>
      <c r="AK8" s="2" t="s">
        <v>106</v>
      </c>
      <c r="AL8" s="2" t="s">
        <v>106</v>
      </c>
      <c r="AM8" s="2" t="s">
        <v>32</v>
      </c>
      <c r="AN8" s="2" t="s">
        <v>106</v>
      </c>
      <c r="AP8" s="13" t="s">
        <v>28</v>
      </c>
      <c r="AQ8" s="13" t="s">
        <v>28</v>
      </c>
      <c r="AR8" s="13" t="s">
        <v>28</v>
      </c>
      <c r="AS8" s="13" t="s">
        <v>91</v>
      </c>
      <c r="AT8" s="13" t="s">
        <v>138</v>
      </c>
      <c r="AU8" s="13" t="s">
        <v>141</v>
      </c>
      <c r="AV8" s="13" t="s">
        <v>141</v>
      </c>
      <c r="AW8" s="13" t="s">
        <v>26</v>
      </c>
      <c r="AX8" s="13" t="s">
        <v>141</v>
      </c>
      <c r="AY8" s="13" t="s">
        <v>95</v>
      </c>
      <c r="AZ8" s="13" t="s">
        <v>141</v>
      </c>
      <c r="BA8" s="13" t="s">
        <v>141</v>
      </c>
      <c r="BB8" s="41" t="s">
        <v>10</v>
      </c>
      <c r="BC8" s="2" t="s">
        <v>106</v>
      </c>
      <c r="BD8" s="2" t="s">
        <v>32</v>
      </c>
      <c r="BE8" s="2" t="s">
        <v>106</v>
      </c>
      <c r="BF8" s="13" t="s">
        <v>30</v>
      </c>
      <c r="BG8" s="13" t="s">
        <v>44</v>
      </c>
      <c r="BH8" s="13" t="s">
        <v>30</v>
      </c>
      <c r="BI8" s="13" t="s">
        <v>30</v>
      </c>
      <c r="BJ8" s="13" t="s">
        <v>44</v>
      </c>
      <c r="BK8" s="13" t="s">
        <v>30</v>
      </c>
      <c r="BL8" s="13" t="s">
        <v>30</v>
      </c>
      <c r="BM8" s="13" t="s">
        <v>44</v>
      </c>
      <c r="BN8" s="13" t="s">
        <v>30</v>
      </c>
      <c r="BO8" s="13" t="s">
        <v>30</v>
      </c>
      <c r="BP8" s="13" t="s">
        <v>44</v>
      </c>
      <c r="BQ8" s="13" t="s">
        <v>30</v>
      </c>
      <c r="BR8" s="13" t="s">
        <v>30</v>
      </c>
      <c r="BS8" s="13" t="s">
        <v>44</v>
      </c>
      <c r="BT8" s="13" t="s">
        <v>30</v>
      </c>
      <c r="BU8" s="13" t="s">
        <v>30</v>
      </c>
      <c r="BV8" s="13" t="s">
        <v>44</v>
      </c>
      <c r="BW8" s="13" t="s">
        <v>30</v>
      </c>
      <c r="BX8" s="13" t="s">
        <v>30</v>
      </c>
      <c r="BY8" s="13" t="s">
        <v>44</v>
      </c>
      <c r="BZ8" s="13" t="s">
        <v>30</v>
      </c>
      <c r="CB8" s="49" t="s">
        <v>4</v>
      </c>
      <c r="CC8" s="50" t="s">
        <v>5</v>
      </c>
      <c r="CE8" s="23" t="s">
        <v>30</v>
      </c>
      <c r="CF8" s="24" t="s">
        <v>31</v>
      </c>
      <c r="CG8" s="52" t="s">
        <v>15</v>
      </c>
      <c r="CH8" s="53" t="s">
        <v>13</v>
      </c>
      <c r="CI8" s="54" t="s">
        <v>14</v>
      </c>
      <c r="CJ8" s="55" t="s">
        <v>15</v>
      </c>
    </row>
    <row r="9" spans="1:82" ht="15">
      <c r="A9" s="2"/>
      <c r="B9" s="2"/>
      <c r="C9" s="47">
        <v>1630</v>
      </c>
      <c r="D9" s="12"/>
      <c r="E9" s="11">
        <v>0.223</v>
      </c>
      <c r="F9" s="3">
        <v>0.083</v>
      </c>
      <c r="P9" s="34">
        <v>0</v>
      </c>
      <c r="AP9" s="3">
        <v>3.8209768758270592</v>
      </c>
      <c r="AQ9" s="3">
        <v>5.74335141235548</v>
      </c>
      <c r="AR9" s="3">
        <v>4.0164785080168866</v>
      </c>
      <c r="AS9" s="3">
        <v>0.7787910004299448</v>
      </c>
      <c r="AT9" s="3">
        <v>1.677312117936822</v>
      </c>
      <c r="AU9" s="3">
        <v>2.5337679420943817</v>
      </c>
      <c r="AV9" s="3">
        <v>4.906136933151791</v>
      </c>
      <c r="AW9" s="3"/>
      <c r="AX9" s="3">
        <v>17.367167220635324</v>
      </c>
      <c r="AY9" s="3">
        <v>14.118952019015158</v>
      </c>
      <c r="AZ9" s="3">
        <v>64.00710111645145</v>
      </c>
      <c r="BA9" s="3">
        <v>4.708275005145603</v>
      </c>
      <c r="BB9" s="36">
        <v>0</v>
      </c>
      <c r="BC9" s="3">
        <f>AP9/$AS9</f>
        <v>4.90629305387148</v>
      </c>
      <c r="BD9" s="3">
        <f>AQ9/$AS9</f>
        <v>7.374701825245497</v>
      </c>
      <c r="BE9" s="3">
        <f>AR9/$AS9</f>
        <v>5.157325271863082</v>
      </c>
      <c r="BF9" s="3">
        <f>AP9/$AT9</f>
        <v>2.2780356947084197</v>
      </c>
      <c r="BG9" s="3">
        <f>AQ9/$AT9</f>
        <v>3.424139938498799</v>
      </c>
      <c r="BH9" s="3">
        <f>AR9/$AT9</f>
        <v>2.3945921960889165</v>
      </c>
      <c r="BI9" s="3">
        <f>AP9/$AU9</f>
        <v>1.5080216354259681</v>
      </c>
      <c r="BJ9" s="3">
        <f>AQ9/$AU9</f>
        <v>2.2667235293884476</v>
      </c>
      <c r="BK9" s="3">
        <f>AR9/$AU9</f>
        <v>1.5851800953393207</v>
      </c>
      <c r="BL9" s="3">
        <f>AP9/$AV9</f>
        <v>0.7788157827409834</v>
      </c>
      <c r="BM9" s="3">
        <f>AQ9/$AV9</f>
        <v>1.1706463742474158</v>
      </c>
      <c r="BN9" s="3">
        <f>AR9/$AV9</f>
        <v>0.8186641674994237</v>
      </c>
      <c r="BU9" s="3">
        <f aca="true" t="shared" si="0" ref="BU9:BW11">AP9/$AY9</f>
        <v>0.27062751333675716</v>
      </c>
      <c r="BV9" s="3">
        <f t="shared" si="0"/>
        <v>0.40678312417383633</v>
      </c>
      <c r="BW9" s="3">
        <f t="shared" si="0"/>
        <v>0.28447426569674317</v>
      </c>
      <c r="BX9" s="3">
        <f>AP9/$BA9</f>
        <v>0.8115449653325626</v>
      </c>
      <c r="BY9" s="3">
        <f>AQ9/$BA9</f>
        <v>1.2198419603949766</v>
      </c>
      <c r="BZ9" s="3">
        <f>AR9/$BA9</f>
        <v>0.8530679502848364</v>
      </c>
      <c r="CA9" s="44">
        <v>1630</v>
      </c>
      <c r="CC9" s="36"/>
      <c r="CD9" s="42">
        <v>1630</v>
      </c>
    </row>
    <row r="10" spans="1:82" ht="15">
      <c r="A10" s="2"/>
      <c r="B10" s="2"/>
      <c r="C10" s="47">
        <v>1633</v>
      </c>
      <c r="D10" s="12">
        <v>0.195</v>
      </c>
      <c r="E10" s="1">
        <v>0.25</v>
      </c>
      <c r="F10" s="3">
        <v>0.195</v>
      </c>
      <c r="G10" s="1"/>
      <c r="P10" s="34">
        <v>0</v>
      </c>
      <c r="AP10" s="3">
        <v>4.113001757625148</v>
      </c>
      <c r="AQ10" s="3">
        <v>6.006155798459839</v>
      </c>
      <c r="AR10" s="3">
        <v>4.145894326774515</v>
      </c>
      <c r="AS10" s="3">
        <v>0.7414218175183365</v>
      </c>
      <c r="AT10" s="3">
        <v>1.855999903482755</v>
      </c>
      <c r="AU10" s="3">
        <v>2.5647743447592544</v>
      </c>
      <c r="AV10" s="3">
        <v>4.618226961243882</v>
      </c>
      <c r="AW10" s="3"/>
      <c r="AX10" s="35">
        <f>(AX9+AX11)/2</f>
        <v>16.486223328115013</v>
      </c>
      <c r="AY10" s="3">
        <v>13.67060640041</v>
      </c>
      <c r="AZ10" s="3"/>
      <c r="BA10" s="3">
        <v>4.619089464205918</v>
      </c>
      <c r="BB10" s="36">
        <v>0</v>
      </c>
      <c r="BC10" s="3">
        <f aca="true" t="shared" si="1" ref="BC10:BC73">AP10/$AS10</f>
        <v>5.547451748037381</v>
      </c>
      <c r="BD10" s="3">
        <f aca="true" t="shared" si="2" ref="BD10:BE73">AQ10/$AS10</f>
        <v>8.100861960824748</v>
      </c>
      <c r="BE10" s="3">
        <f t="shared" si="2"/>
        <v>5.591815925584063</v>
      </c>
      <c r="BF10" s="3">
        <f aca="true" t="shared" si="3" ref="BF10:BF73">AP10/$AT10</f>
        <v>2.2160570967202986</v>
      </c>
      <c r="BG10" s="3">
        <f aca="true" t="shared" si="4" ref="BG10:BG73">AQ10/$AT10</f>
        <v>3.2360754907311047</v>
      </c>
      <c r="BH10" s="3">
        <f aca="true" t="shared" si="5" ref="BH10:BH73">AR10/$AT10</f>
        <v>2.233779387054282</v>
      </c>
      <c r="BI10" s="3">
        <f aca="true" t="shared" si="6" ref="BI10:BI73">AP10/$AU10</f>
        <v>1.6036505379233352</v>
      </c>
      <c r="BJ10" s="3">
        <f aca="true" t="shared" si="7" ref="BJ10:BJ73">AQ10/$AU10</f>
        <v>2.3417872261287043</v>
      </c>
      <c r="BK10" s="3">
        <f aca="true" t="shared" si="8" ref="BK10:BK73">AR10/$AU10</f>
        <v>1.6164752798802948</v>
      </c>
      <c r="BL10" s="3">
        <f aca="true" t="shared" si="9" ref="BL10:BL73">AP10/$AV10</f>
        <v>0.8906019111103506</v>
      </c>
      <c r="BM10" s="3">
        <f aca="true" t="shared" si="10" ref="BM10:BM24">AQ10/$AV10</f>
        <v>1.3005328341078608</v>
      </c>
      <c r="BN10" s="3">
        <f aca="true" t="shared" si="11" ref="BN10:BN24">AR10/$AV10</f>
        <v>0.8977242481945609</v>
      </c>
      <c r="BU10" s="3">
        <f t="shared" si="0"/>
        <v>0.3008646169128089</v>
      </c>
      <c r="BV10" s="3">
        <f t="shared" si="0"/>
        <v>0.4393481622204928</v>
      </c>
      <c r="BW10" s="3">
        <f t="shared" si="0"/>
        <v>0.3032706966568926</v>
      </c>
      <c r="BX10" s="3">
        <f aca="true" t="shared" si="12" ref="BX10:BX73">AP10/$BA10</f>
        <v>0.89043561279717</v>
      </c>
      <c r="BY10" s="3">
        <f aca="true" t="shared" si="13" ref="BY10:BY73">AQ10/$BA10</f>
        <v>1.3002899911340808</v>
      </c>
      <c r="BZ10" s="3">
        <f aca="true" t="shared" si="14" ref="BZ10:BZ73">AR10/$BA10</f>
        <v>0.8975566199576195</v>
      </c>
      <c r="CA10" s="45">
        <v>1633</v>
      </c>
      <c r="CC10" s="36"/>
      <c r="CD10" s="42">
        <v>1633</v>
      </c>
    </row>
    <row r="11" spans="1:82" ht="15">
      <c r="A11" s="5" t="s">
        <v>94</v>
      </c>
      <c r="C11" s="44">
        <v>1635</v>
      </c>
      <c r="D11" s="12"/>
      <c r="E11" s="12"/>
      <c r="F11" s="12"/>
      <c r="P11" s="34">
        <v>0</v>
      </c>
      <c r="AP11" s="3">
        <v>4.078654344877257</v>
      </c>
      <c r="AQ11" s="3">
        <v>6.037348404598082</v>
      </c>
      <c r="AR11" s="3">
        <v>4.168555303129622</v>
      </c>
      <c r="AS11" s="3">
        <v>0.7516010899738598</v>
      </c>
      <c r="AT11" s="3">
        <v>2.376028941901489</v>
      </c>
      <c r="AU11" s="3">
        <v>2.9594590551608317</v>
      </c>
      <c r="AV11" s="3">
        <v>4.730991768832509</v>
      </c>
      <c r="AW11" s="3">
        <v>1.774261641749829</v>
      </c>
      <c r="AX11" s="3">
        <v>15.605279435594705</v>
      </c>
      <c r="AY11" s="3">
        <v>13.85843412928446</v>
      </c>
      <c r="AZ11" s="3"/>
      <c r="BA11" s="3">
        <v>5.404260370462926</v>
      </c>
      <c r="BB11" s="36">
        <v>0</v>
      </c>
      <c r="BC11" s="3">
        <f t="shared" si="1"/>
        <v>5.42662111495755</v>
      </c>
      <c r="BD11" s="3">
        <f t="shared" si="2"/>
        <v>8.032649879217255</v>
      </c>
      <c r="BE11" s="3">
        <f t="shared" si="2"/>
        <v>5.546233711921043</v>
      </c>
      <c r="BF11" s="3">
        <f t="shared" si="3"/>
        <v>1.7165844544019697</v>
      </c>
      <c r="BG11" s="3">
        <f t="shared" si="4"/>
        <v>2.54094059972456</v>
      </c>
      <c r="BH11" s="3">
        <f t="shared" si="5"/>
        <v>1.7544210971578527</v>
      </c>
      <c r="BI11" s="3">
        <f t="shared" si="6"/>
        <v>1.3781756290105531</v>
      </c>
      <c r="BJ11" s="3">
        <f t="shared" si="7"/>
        <v>2.040017547825132</v>
      </c>
      <c r="BK11" s="3">
        <f t="shared" si="8"/>
        <v>1.408553125903302</v>
      </c>
      <c r="BL11" s="3">
        <f t="shared" si="9"/>
        <v>0.862114022634152</v>
      </c>
      <c r="BM11" s="3">
        <f t="shared" si="10"/>
        <v>1.2761274378813703</v>
      </c>
      <c r="BN11" s="3">
        <f t="shared" si="11"/>
        <v>0.881116583332868</v>
      </c>
      <c r="BO11" s="3">
        <f>AP11/$AW11</f>
        <v>2.2987896761690503</v>
      </c>
      <c r="BP11" s="3">
        <f>AQ11/$AW11</f>
        <v>3.402738504025749</v>
      </c>
      <c r="BQ11" s="3">
        <f>AR11/$AW11</f>
        <v>2.349459180675557</v>
      </c>
      <c r="BR11" s="3">
        <f>AP11/$AX11</f>
        <v>0.261363749474046</v>
      </c>
      <c r="BS11" s="3">
        <f>AQ11/$AX11</f>
        <v>0.3868785835918614</v>
      </c>
      <c r="BT11" s="3">
        <f>AR11/$AX11</f>
        <v>0.2671246817677227</v>
      </c>
      <c r="BU11" s="3">
        <f t="shared" si="0"/>
        <v>0.29430845554611346</v>
      </c>
      <c r="BV11" s="3">
        <f t="shared" si="0"/>
        <v>0.435644341076058</v>
      </c>
      <c r="BW11" s="3">
        <f t="shared" si="0"/>
        <v>0.3007955490671913</v>
      </c>
      <c r="BX11" s="3">
        <f t="shared" si="12"/>
        <v>0.7547109253227712</v>
      </c>
      <c r="BY11" s="3">
        <f t="shared" si="13"/>
        <v>1.1171461015452382</v>
      </c>
      <c r="BZ11" s="3">
        <f t="shared" si="14"/>
        <v>0.7713461264584752</v>
      </c>
      <c r="CA11" s="45">
        <v>1635</v>
      </c>
      <c r="CC11" s="36"/>
      <c r="CD11" s="42">
        <v>1635</v>
      </c>
    </row>
    <row r="12" spans="1:82" ht="15">
      <c r="A12" s="5" t="s">
        <v>103</v>
      </c>
      <c r="C12" s="45">
        <v>1636</v>
      </c>
      <c r="D12" s="12"/>
      <c r="E12" s="12"/>
      <c r="F12" s="12"/>
      <c r="P12" s="34">
        <v>0</v>
      </c>
      <c r="AP12" s="3">
        <v>4.550404438442142</v>
      </c>
      <c r="AQ12" s="3">
        <v>5.921660560776031</v>
      </c>
      <c r="AR12" s="3">
        <v>4.152076313757993</v>
      </c>
      <c r="AS12" s="3">
        <v>0.7405807811338883</v>
      </c>
      <c r="AT12" s="3">
        <v>1.677312117936822</v>
      </c>
      <c r="AU12" s="3">
        <v>2.775673720794943</v>
      </c>
      <c r="AV12" s="3">
        <v>5.238089626745719</v>
      </c>
      <c r="AW12" s="3">
        <v>1.8504194810602737</v>
      </c>
      <c r="AX12" s="3">
        <v>18.29341542689353</v>
      </c>
      <c r="AY12" s="3">
        <v>14.118952019015158</v>
      </c>
      <c r="AZ12" s="3"/>
      <c r="BA12" s="3">
        <v>5.183329446056983</v>
      </c>
      <c r="BB12" s="36">
        <v>0</v>
      </c>
      <c r="BC12" s="3">
        <f t="shared" si="1"/>
        <v>6.144372841373373</v>
      </c>
      <c r="BD12" s="3">
        <f t="shared" si="2"/>
        <v>7.995968450206737</v>
      </c>
      <c r="BE12" s="3">
        <f t="shared" si="2"/>
        <v>5.606513724810456</v>
      </c>
      <c r="BF12" s="3">
        <f t="shared" si="3"/>
        <v>2.712914543322663</v>
      </c>
      <c r="BG12" s="3">
        <f t="shared" si="4"/>
        <v>3.530446419274649</v>
      </c>
      <c r="BH12" s="3">
        <f t="shared" si="5"/>
        <v>2.475434517736183</v>
      </c>
      <c r="BI12" s="3">
        <f t="shared" si="6"/>
        <v>1.6393873690380734</v>
      </c>
      <c r="BJ12" s="3">
        <f t="shared" si="7"/>
        <v>2.1334137785762834</v>
      </c>
      <c r="BK12" s="3">
        <f t="shared" si="8"/>
        <v>1.4958805433978937</v>
      </c>
      <c r="BL12" s="3">
        <f t="shared" si="9"/>
        <v>0.8687145052287284</v>
      </c>
      <c r="BM12" s="3">
        <f t="shared" si="10"/>
        <v>1.130500045386775</v>
      </c>
      <c r="BN12" s="3">
        <f t="shared" si="11"/>
        <v>0.7926699635984586</v>
      </c>
      <c r="BO12" s="3">
        <f aca="true" t="shared" si="15" ref="BO12:BO75">AP12/$AW12</f>
        <v>2.459120477825277</v>
      </c>
      <c r="BP12" s="3">
        <f aca="true" t="shared" si="16" ref="BP12:BP75">AQ12/$AW12</f>
        <v>3.200171972564282</v>
      </c>
      <c r="BQ12" s="3">
        <f aca="true" t="shared" si="17" ref="BQ12:BQ75">AR12/$AW12</f>
        <v>2.2438567882882916</v>
      </c>
      <c r="BR12" s="3">
        <f aca="true" t="shared" si="18" ref="BR12:BR75">AP12/$AX12</f>
        <v>0.2487454820357109</v>
      </c>
      <c r="BS12" s="3">
        <f aca="true" t="shared" si="19" ref="BS12:BT18">AQ12/$AX12</f>
        <v>0.32370448178148703</v>
      </c>
      <c r="BT12" s="3">
        <f t="shared" si="19"/>
        <v>0.22697108313923375</v>
      </c>
      <c r="BU12" s="3">
        <f aca="true" t="shared" si="20" ref="BU12:BU75">AP12/$AY12</f>
        <v>0.3222905235681612</v>
      </c>
      <c r="BV12" s="3">
        <f aca="true" t="shared" si="21" ref="BV12:BV26">AQ12/$AY12</f>
        <v>0.41941218815680104</v>
      </c>
      <c r="BW12" s="3">
        <f aca="true" t="shared" si="22" ref="BW12:BW26">AR12/$AY12</f>
        <v>0.2940782225313925</v>
      </c>
      <c r="BX12" s="3">
        <f t="shared" si="12"/>
        <v>0.8778921899135093</v>
      </c>
      <c r="BY12" s="3">
        <f t="shared" si="13"/>
        <v>1.1424434087014679</v>
      </c>
      <c r="BZ12" s="3">
        <f t="shared" si="14"/>
        <v>0.8010442625668959</v>
      </c>
      <c r="CA12" s="45">
        <v>1636</v>
      </c>
      <c r="CC12" s="36"/>
      <c r="CD12" s="42">
        <v>1636</v>
      </c>
    </row>
    <row r="13" spans="1:82" ht="15">
      <c r="A13" s="5"/>
      <c r="C13" s="45">
        <v>1637</v>
      </c>
      <c r="D13" s="12"/>
      <c r="E13" s="12"/>
      <c r="F13" s="12"/>
      <c r="P13" s="34">
        <v>0</v>
      </c>
      <c r="AP13" s="3">
        <v>3.9469578458766583</v>
      </c>
      <c r="AQ13" s="3">
        <v>6.04176331973673</v>
      </c>
      <c r="AR13" s="3">
        <v>4.146814817485747</v>
      </c>
      <c r="AS13" s="3">
        <v>0.7596165129756398</v>
      </c>
      <c r="AT13" s="3">
        <v>1.8105118264737918</v>
      </c>
      <c r="AU13" s="3">
        <v>2.828069999425234</v>
      </c>
      <c r="AV13" s="3">
        <v>5.402678541592835</v>
      </c>
      <c r="AW13" s="3">
        <v>1.8512005228695125</v>
      </c>
      <c r="AX13" s="3">
        <v>19.008238346245772</v>
      </c>
      <c r="AY13" s="3">
        <v>13.440828932174888</v>
      </c>
      <c r="AZ13" s="3"/>
      <c r="BA13" s="3">
        <v>4.836143472936899</v>
      </c>
      <c r="BB13" s="36">
        <v>0</v>
      </c>
      <c r="BC13" s="3">
        <f t="shared" si="1"/>
        <v>5.195987420567349</v>
      </c>
      <c r="BD13" s="3">
        <f t="shared" si="2"/>
        <v>7.953701922657497</v>
      </c>
      <c r="BE13" s="3">
        <f t="shared" si="2"/>
        <v>5.459089878445982</v>
      </c>
      <c r="BF13" s="3">
        <f t="shared" si="3"/>
        <v>2.1800232332996545</v>
      </c>
      <c r="BG13" s="3">
        <f t="shared" si="4"/>
        <v>3.337047144013333</v>
      </c>
      <c r="BH13" s="3">
        <f t="shared" si="5"/>
        <v>2.2904102347468283</v>
      </c>
      <c r="BI13" s="3">
        <f t="shared" si="6"/>
        <v>1.3956365460115283</v>
      </c>
      <c r="BJ13" s="3">
        <f t="shared" si="7"/>
        <v>2.1363556492465303</v>
      </c>
      <c r="BK13" s="3">
        <f t="shared" si="8"/>
        <v>1.4663055788323944</v>
      </c>
      <c r="BL13" s="3">
        <f t="shared" si="9"/>
        <v>0.7305557448015412</v>
      </c>
      <c r="BM13" s="3">
        <f t="shared" si="10"/>
        <v>1.1182903578704273</v>
      </c>
      <c r="BN13" s="3">
        <f t="shared" si="11"/>
        <v>0.7675479459977586</v>
      </c>
      <c r="BO13" s="3">
        <f t="shared" si="15"/>
        <v>2.1321071364859763</v>
      </c>
      <c r="BP13" s="3">
        <f t="shared" si="16"/>
        <v>3.263700093586567</v>
      </c>
      <c r="BQ13" s="3">
        <f t="shared" si="17"/>
        <v>2.2400678728514207</v>
      </c>
      <c r="BR13" s="3">
        <f t="shared" si="18"/>
        <v>0.20764458936070757</v>
      </c>
      <c r="BS13" s="3">
        <f t="shared" si="19"/>
        <v>0.31784972440278825</v>
      </c>
      <c r="BT13" s="3">
        <f t="shared" si="19"/>
        <v>0.2181588184001683</v>
      </c>
      <c r="BU13" s="3">
        <f t="shared" si="20"/>
        <v>0.29365434719791444</v>
      </c>
      <c r="BV13" s="3">
        <f t="shared" si="21"/>
        <v>0.449508237194646</v>
      </c>
      <c r="BW13" s="3">
        <f t="shared" si="22"/>
        <v>0.30852374049334336</v>
      </c>
      <c r="BX13" s="3">
        <f t="shared" si="12"/>
        <v>0.8161374591063868</v>
      </c>
      <c r="BY13" s="3">
        <f t="shared" si="13"/>
        <v>1.2492936476236673</v>
      </c>
      <c r="BZ13" s="3">
        <f t="shared" si="14"/>
        <v>0.8574631502748746</v>
      </c>
      <c r="CA13" s="45">
        <v>1637</v>
      </c>
      <c r="CC13" s="36"/>
      <c r="CD13" s="42">
        <v>1637</v>
      </c>
    </row>
    <row r="14" spans="1:82" ht="15">
      <c r="A14" s="5"/>
      <c r="C14" s="45">
        <v>1638</v>
      </c>
      <c r="D14" s="12"/>
      <c r="E14" s="12"/>
      <c r="F14" s="12"/>
      <c r="P14" s="34">
        <v>0</v>
      </c>
      <c r="AP14" s="3">
        <v>4.123985773987879</v>
      </c>
      <c r="AQ14" s="3">
        <v>6.190128895697688</v>
      </c>
      <c r="AR14" s="3">
        <v>4.313404613004545</v>
      </c>
      <c r="AS14" s="3">
        <v>0.7909578803519196</v>
      </c>
      <c r="AT14" s="3">
        <v>1.808298923975717</v>
      </c>
      <c r="AU14" s="3">
        <v>2.953888683238908</v>
      </c>
      <c r="AV14" s="3">
        <v>5.579732615136547</v>
      </c>
      <c r="AW14" s="3">
        <v>1.9003847390426787</v>
      </c>
      <c r="AX14" s="3">
        <v>20.538561795613862</v>
      </c>
      <c r="AY14" s="3">
        <v>13.440828932174888</v>
      </c>
      <c r="AZ14" s="3"/>
      <c r="BA14" s="3">
        <v>4.778021745187996</v>
      </c>
      <c r="BB14" s="36">
        <v>0</v>
      </c>
      <c r="BC14" s="3">
        <f t="shared" si="1"/>
        <v>5.213913251806785</v>
      </c>
      <c r="BD14" s="3">
        <f t="shared" si="2"/>
        <v>7.826116977232117</v>
      </c>
      <c r="BE14" s="3">
        <f t="shared" si="2"/>
        <v>5.453393562607138</v>
      </c>
      <c r="BF14" s="3">
        <f t="shared" si="3"/>
        <v>2.2805885240040427</v>
      </c>
      <c r="BG14" s="3">
        <f t="shared" si="4"/>
        <v>3.4231778903501757</v>
      </c>
      <c r="BH14" s="3">
        <f t="shared" si="5"/>
        <v>2.3853382622830495</v>
      </c>
      <c r="BI14" s="3">
        <f t="shared" si="6"/>
        <v>1.3961209159263144</v>
      </c>
      <c r="BJ14" s="3">
        <f t="shared" si="7"/>
        <v>2.095586381037987</v>
      </c>
      <c r="BK14" s="3">
        <f t="shared" si="8"/>
        <v>1.460246162111614</v>
      </c>
      <c r="BL14" s="3">
        <f t="shared" si="9"/>
        <v>0.7391009674550431</v>
      </c>
      <c r="BM14" s="3">
        <f t="shared" si="10"/>
        <v>1.1093952564868923</v>
      </c>
      <c r="BN14" s="3">
        <f t="shared" si="11"/>
        <v>0.7730486226711399</v>
      </c>
      <c r="BO14" s="3">
        <f t="shared" si="15"/>
        <v>2.1700793998510757</v>
      </c>
      <c r="BP14" s="3">
        <f t="shared" si="16"/>
        <v>3.2573029916120952</v>
      </c>
      <c r="BQ14" s="3">
        <f t="shared" si="17"/>
        <v>2.2697533422508056</v>
      </c>
      <c r="BR14" s="3">
        <f t="shared" si="18"/>
        <v>0.20079233468375485</v>
      </c>
      <c r="BS14" s="3">
        <f t="shared" si="19"/>
        <v>0.3013905723924461</v>
      </c>
      <c r="BT14" s="3">
        <f t="shared" si="19"/>
        <v>0.21001492976619715</v>
      </c>
      <c r="BU14" s="3">
        <f t="shared" si="20"/>
        <v>0.30682525570397007</v>
      </c>
      <c r="BV14" s="3">
        <f t="shared" si="21"/>
        <v>0.4605466617374804</v>
      </c>
      <c r="BW14" s="3">
        <f t="shared" si="22"/>
        <v>0.3209180501270307</v>
      </c>
      <c r="BX14" s="3">
        <f t="shared" si="12"/>
        <v>0.863115739927554</v>
      </c>
      <c r="BY14" s="3">
        <f t="shared" si="13"/>
        <v>1.2955422193153145</v>
      </c>
      <c r="BZ14" s="3">
        <f t="shared" si="14"/>
        <v>0.9027595191145013</v>
      </c>
      <c r="CA14" s="45">
        <v>1638</v>
      </c>
      <c r="CC14" s="36"/>
      <c r="CD14" s="42">
        <v>1638</v>
      </c>
    </row>
    <row r="15" spans="1:88" ht="15">
      <c r="A15" s="5"/>
      <c r="C15" s="45">
        <v>1639</v>
      </c>
      <c r="D15" s="12"/>
      <c r="E15" s="12"/>
      <c r="F15" s="12"/>
      <c r="P15" s="34">
        <v>0</v>
      </c>
      <c r="AP15" s="3">
        <v>4.298336625501578</v>
      </c>
      <c r="AQ15" s="3">
        <v>6.068047623112465</v>
      </c>
      <c r="AR15" s="3">
        <v>4.334977958582456</v>
      </c>
      <c r="AS15" s="3">
        <v>0.6403492417433714</v>
      </c>
      <c r="AT15" s="3">
        <v>1.479623379913992</v>
      </c>
      <c r="AU15" s="3">
        <v>2.9234180594380517</v>
      </c>
      <c r="AV15" s="3">
        <v>5.359763531278808</v>
      </c>
      <c r="AW15" s="3">
        <v>1.5947729259180412</v>
      </c>
      <c r="AX15" s="3">
        <v>17.175873272241546</v>
      </c>
      <c r="AY15" s="3">
        <v>14.452985608107062</v>
      </c>
      <c r="AZ15" s="3">
        <v>57.36205558163592</v>
      </c>
      <c r="BA15" s="3">
        <v>5.080032199222862</v>
      </c>
      <c r="BB15" s="36">
        <v>1</v>
      </c>
      <c r="BC15" s="3">
        <f t="shared" si="1"/>
        <v>6.712488038244908</v>
      </c>
      <c r="BD15" s="3">
        <f t="shared" si="2"/>
        <v>9.476153366859638</v>
      </c>
      <c r="BE15" s="3">
        <f t="shared" si="2"/>
        <v>6.769708896320919</v>
      </c>
      <c r="BF15" s="3">
        <f t="shared" si="3"/>
        <v>2.9050207531537064</v>
      </c>
      <c r="BG15" s="3">
        <f t="shared" si="4"/>
        <v>4.101075790965935</v>
      </c>
      <c r="BH15" s="3">
        <f t="shared" si="5"/>
        <v>2.929784712400558</v>
      </c>
      <c r="BI15" s="3">
        <f t="shared" si="6"/>
        <v>1.4703119903171895</v>
      </c>
      <c r="BJ15" s="3">
        <f t="shared" si="7"/>
        <v>2.0756687889787764</v>
      </c>
      <c r="BK15" s="3">
        <f t="shared" si="8"/>
        <v>1.48284572047001</v>
      </c>
      <c r="BL15" s="3">
        <f t="shared" si="9"/>
        <v>0.8019638553859894</v>
      </c>
      <c r="BM15" s="3">
        <f t="shared" si="10"/>
        <v>1.1321483844763325</v>
      </c>
      <c r="BN15" s="3">
        <f t="shared" si="11"/>
        <v>0.8088002265928618</v>
      </c>
      <c r="BO15" s="3">
        <f t="shared" si="15"/>
        <v>2.6952656115774056</v>
      </c>
      <c r="BP15" s="3">
        <f t="shared" si="16"/>
        <v>3.804960270202326</v>
      </c>
      <c r="BQ15" s="3">
        <f t="shared" si="17"/>
        <v>2.71824150518921</v>
      </c>
      <c r="BR15" s="3">
        <f t="shared" si="18"/>
        <v>0.25025432811315923</v>
      </c>
      <c r="BS15" s="3">
        <f t="shared" si="19"/>
        <v>0.35328903089423824</v>
      </c>
      <c r="BT15" s="3">
        <f t="shared" si="19"/>
        <v>0.25238763059508285</v>
      </c>
      <c r="BU15" s="3">
        <f t="shared" si="20"/>
        <v>0.29740129424127615</v>
      </c>
      <c r="BV15" s="3">
        <f t="shared" si="21"/>
        <v>0.4198473441853243</v>
      </c>
      <c r="BW15" s="3">
        <f t="shared" si="22"/>
        <v>0.29993650281854933</v>
      </c>
      <c r="BX15" s="3">
        <f t="shared" si="12"/>
        <v>0.8461238938916829</v>
      </c>
      <c r="BY15" s="3">
        <f t="shared" si="13"/>
        <v>1.194489992413975</v>
      </c>
      <c r="BZ15" s="3">
        <f t="shared" si="14"/>
        <v>0.853336709016454</v>
      </c>
      <c r="CA15" s="45">
        <v>1639</v>
      </c>
      <c r="CC15" s="36">
        <f aca="true" t="shared" si="23" ref="CC15:CC73">((AT15*AT$2)+(AU15*AU$2)+(AV15*AV$2)+(AW15*AW$2)+(AX15*AY$9)+(AZ15*AZ$2)+(BA15*BA$2))*BB15</f>
        <v>715.5422000590938</v>
      </c>
      <c r="CD15" s="42">
        <v>1639</v>
      </c>
      <c r="CH15" s="3">
        <f aca="true" t="shared" si="24" ref="CH15:CJ18">300*AP15/$CC15</f>
        <v>1.802131289452919</v>
      </c>
      <c r="CI15" s="3">
        <f t="shared" si="24"/>
        <v>2.5441047177698235</v>
      </c>
      <c r="CJ15" s="3">
        <f t="shared" si="24"/>
        <v>1.8174936257670538</v>
      </c>
    </row>
    <row r="16" spans="3:88" ht="15">
      <c r="C16" s="45">
        <v>1640</v>
      </c>
      <c r="D16" s="12"/>
      <c r="E16" s="12"/>
      <c r="F16" s="12"/>
      <c r="G16" s="3">
        <v>0.8466409361379381</v>
      </c>
      <c r="P16" s="34">
        <v>0</v>
      </c>
      <c r="AP16" s="3">
        <v>4.290241892645091</v>
      </c>
      <c r="AQ16" s="3">
        <v>6.150177293991461</v>
      </c>
      <c r="AR16" s="3">
        <v>4.3439823766995085</v>
      </c>
      <c r="AS16" s="3">
        <v>0.5822912299874512</v>
      </c>
      <c r="AT16" s="3">
        <v>1.5538016141302278</v>
      </c>
      <c r="AU16" s="3">
        <v>2.8426294883678325</v>
      </c>
      <c r="AV16" s="3">
        <v>4.345730447607653</v>
      </c>
      <c r="AW16" s="3">
        <v>1.6598253067053892</v>
      </c>
      <c r="AX16" s="3">
        <v>16.10867557357022</v>
      </c>
      <c r="AY16" s="3">
        <v>12.227359338862682</v>
      </c>
      <c r="AZ16" s="35">
        <f>(AZ15+AZ17)/2</f>
        <v>45.653993936672975</v>
      </c>
      <c r="BA16" s="3">
        <v>4.861653468953506</v>
      </c>
      <c r="BB16" s="36">
        <v>1</v>
      </c>
      <c r="BC16" s="3">
        <f t="shared" si="1"/>
        <v>7.367862800780203</v>
      </c>
      <c r="BD16" s="3">
        <f t="shared" si="2"/>
        <v>10.562029749484637</v>
      </c>
      <c r="BE16" s="3">
        <f t="shared" si="2"/>
        <v>7.460154220068065</v>
      </c>
      <c r="BF16" s="3">
        <f t="shared" si="3"/>
        <v>2.761125907985777</v>
      </c>
      <c r="BG16" s="3">
        <f t="shared" si="4"/>
        <v>3.9581483492242016</v>
      </c>
      <c r="BH16" s="3">
        <f t="shared" si="5"/>
        <v>2.7957123594128466</v>
      </c>
      <c r="BI16" s="3">
        <f t="shared" si="6"/>
        <v>1.5092511740277632</v>
      </c>
      <c r="BJ16" s="3">
        <f t="shared" si="7"/>
        <v>2.163552203745955</v>
      </c>
      <c r="BK16" s="3">
        <f t="shared" si="8"/>
        <v>1.528156375804613</v>
      </c>
      <c r="BL16" s="3">
        <f t="shared" si="9"/>
        <v>0.9872314779686557</v>
      </c>
      <c r="BM16" s="3">
        <f t="shared" si="10"/>
        <v>1.415222910886515</v>
      </c>
      <c r="BN16" s="3">
        <f t="shared" si="11"/>
        <v>0.9995977498077206</v>
      </c>
      <c r="BO16" s="3">
        <f t="shared" si="15"/>
        <v>2.5847550795335525</v>
      </c>
      <c r="BP16" s="3">
        <f t="shared" si="16"/>
        <v>3.7053160167795216</v>
      </c>
      <c r="BQ16" s="3">
        <f t="shared" si="17"/>
        <v>2.617132272384701</v>
      </c>
      <c r="BR16" s="3">
        <f t="shared" si="18"/>
        <v>0.26633113771837114</v>
      </c>
      <c r="BS16" s="3">
        <f t="shared" si="19"/>
        <v>0.38179285850676403</v>
      </c>
      <c r="BT16" s="3">
        <f t="shared" si="19"/>
        <v>0.2696672582956947</v>
      </c>
      <c r="BU16" s="3">
        <f t="shared" si="20"/>
        <v>0.35087231623342025</v>
      </c>
      <c r="BV16" s="3">
        <f t="shared" si="21"/>
        <v>0.5029849146940597</v>
      </c>
      <c r="BW16" s="3">
        <f t="shared" si="22"/>
        <v>0.35526741762572267</v>
      </c>
      <c r="BX16" s="3">
        <f t="shared" si="12"/>
        <v>0.8824655891339344</v>
      </c>
      <c r="BY16" s="3">
        <f t="shared" si="13"/>
        <v>1.2650381877825028</v>
      </c>
      <c r="BZ16" s="3">
        <f t="shared" si="14"/>
        <v>0.8935195411273464</v>
      </c>
      <c r="CA16" s="45">
        <v>1640</v>
      </c>
      <c r="CC16" s="36">
        <f t="shared" si="23"/>
        <v>672.3956401909222</v>
      </c>
      <c r="CD16" s="42">
        <v>1640</v>
      </c>
      <c r="CH16" s="3">
        <f t="shared" si="24"/>
        <v>1.9141595972098684</v>
      </c>
      <c r="CI16" s="3">
        <f t="shared" si="24"/>
        <v>2.743999333002141</v>
      </c>
      <c r="CJ16" s="3">
        <f t="shared" si="24"/>
        <v>1.9381367681679484</v>
      </c>
    </row>
    <row r="17" spans="3:88" ht="15">
      <c r="C17" s="45">
        <v>1641</v>
      </c>
      <c r="D17" s="12"/>
      <c r="E17" s="12"/>
      <c r="F17" s="12"/>
      <c r="P17" s="34">
        <v>0</v>
      </c>
      <c r="AP17" s="3">
        <v>4.379944778157568</v>
      </c>
      <c r="AQ17" s="3">
        <v>6.494105437527866</v>
      </c>
      <c r="AR17" s="3">
        <v>4.476907534946002</v>
      </c>
      <c r="AS17" s="3">
        <v>0.6920323601473153</v>
      </c>
      <c r="AT17" s="3">
        <v>1.7089712518329847</v>
      </c>
      <c r="AU17" s="3">
        <v>2.8480697952255833</v>
      </c>
      <c r="AV17" s="3">
        <v>4.789082541282859</v>
      </c>
      <c r="AW17" s="3">
        <v>1.6281955220465898</v>
      </c>
      <c r="AX17" s="3">
        <v>14.870321520967115</v>
      </c>
      <c r="AY17" s="3">
        <v>16.745524184441546</v>
      </c>
      <c r="AZ17" s="3">
        <v>33.94593229171002</v>
      </c>
      <c r="BA17" s="3">
        <v>5.4330876482025126</v>
      </c>
      <c r="BB17" s="36">
        <v>1</v>
      </c>
      <c r="BC17" s="3">
        <f t="shared" si="1"/>
        <v>6.329103999161534</v>
      </c>
      <c r="BD17" s="3">
        <f t="shared" si="2"/>
        <v>9.384106598924713</v>
      </c>
      <c r="BE17" s="3">
        <f t="shared" si="2"/>
        <v>6.469217037759603</v>
      </c>
      <c r="BF17" s="3">
        <f t="shared" si="3"/>
        <v>2.562913082042654</v>
      </c>
      <c r="BG17" s="3">
        <f t="shared" si="4"/>
        <v>3.800008590292264</v>
      </c>
      <c r="BH17" s="3">
        <f t="shared" si="5"/>
        <v>2.619650582269434</v>
      </c>
      <c r="BI17" s="3">
        <f t="shared" si="6"/>
        <v>1.5378642705666739</v>
      </c>
      <c r="BJ17" s="3">
        <f t="shared" si="7"/>
        <v>2.2801777710695097</v>
      </c>
      <c r="BK17" s="3">
        <f t="shared" si="8"/>
        <v>1.5719093480261446</v>
      </c>
      <c r="BL17" s="3">
        <f t="shared" si="9"/>
        <v>0.914568654935796</v>
      </c>
      <c r="BM17" s="3">
        <f t="shared" si="10"/>
        <v>1.356022866916025</v>
      </c>
      <c r="BN17" s="3">
        <f t="shared" si="11"/>
        <v>0.9348152796186231</v>
      </c>
      <c r="BO17" s="3">
        <f t="shared" si="15"/>
        <v>2.6900606953224617</v>
      </c>
      <c r="BP17" s="3">
        <f t="shared" si="16"/>
        <v>3.988529233494625</v>
      </c>
      <c r="BQ17" s="3">
        <f t="shared" si="17"/>
        <v>2.7496129760378363</v>
      </c>
      <c r="BR17" s="3">
        <f t="shared" si="18"/>
        <v>0.2945427085743813</v>
      </c>
      <c r="BS17" s="3">
        <f t="shared" si="19"/>
        <v>0.4367158725096289</v>
      </c>
      <c r="BT17" s="3">
        <f t="shared" si="19"/>
        <v>0.3010632640749276</v>
      </c>
      <c r="BU17" s="3">
        <f t="shared" si="20"/>
        <v>0.2615591324532572</v>
      </c>
      <c r="BV17" s="3">
        <f t="shared" si="21"/>
        <v>0.3878114155161301</v>
      </c>
      <c r="BW17" s="3">
        <f t="shared" si="22"/>
        <v>0.2673495010150561</v>
      </c>
      <c r="BX17" s="3">
        <f t="shared" si="12"/>
        <v>0.8061612588942187</v>
      </c>
      <c r="BY17" s="3">
        <f t="shared" si="13"/>
        <v>1.19528817829331</v>
      </c>
      <c r="BZ17" s="3">
        <f t="shared" si="14"/>
        <v>0.8240079720464561</v>
      </c>
      <c r="CA17" s="45">
        <v>1641</v>
      </c>
      <c r="CC17" s="36">
        <f t="shared" si="23"/>
        <v>649.2293818476766</v>
      </c>
      <c r="CD17" s="42">
        <v>1641</v>
      </c>
      <c r="CH17" s="3">
        <f t="shared" si="24"/>
        <v>2.0239124571160576</v>
      </c>
      <c r="CI17" s="3">
        <f t="shared" si="24"/>
        <v>3.0008371243362144</v>
      </c>
      <c r="CJ17" s="3">
        <f t="shared" si="24"/>
        <v>2.068717618203723</v>
      </c>
    </row>
    <row r="18" spans="3:88" ht="15">
      <c r="C18" s="45">
        <v>1642</v>
      </c>
      <c r="D18" s="12"/>
      <c r="E18" s="12"/>
      <c r="F18" s="12"/>
      <c r="G18" s="3">
        <v>0.5647095044040047</v>
      </c>
      <c r="P18" s="34">
        <v>0</v>
      </c>
      <c r="AP18" s="3">
        <v>4.424039163023982</v>
      </c>
      <c r="AQ18" s="3">
        <v>6.574726036177507</v>
      </c>
      <c r="AR18" s="3">
        <v>4.319603111485571</v>
      </c>
      <c r="AS18" s="3">
        <v>0.627728480913828</v>
      </c>
      <c r="AT18" s="3">
        <v>1.2786266629374712</v>
      </c>
      <c r="AU18" s="3">
        <v>2.7741974550969735</v>
      </c>
      <c r="AV18" s="3">
        <v>4.67911905832676</v>
      </c>
      <c r="AW18" s="3">
        <v>1.70253847840691</v>
      </c>
      <c r="AX18" s="3">
        <v>18.122261186318287</v>
      </c>
      <c r="AY18" s="3">
        <v>16.944884852934344</v>
      </c>
      <c r="AZ18" s="3">
        <v>85.34279530536425</v>
      </c>
      <c r="BA18" s="3">
        <v>5.740995342985935</v>
      </c>
      <c r="BB18" s="36">
        <v>1</v>
      </c>
      <c r="BC18" s="3">
        <f t="shared" si="1"/>
        <v>7.047695456773924</v>
      </c>
      <c r="BD18" s="3">
        <f t="shared" si="2"/>
        <v>10.473837393208957</v>
      </c>
      <c r="BE18" s="3">
        <f t="shared" si="2"/>
        <v>6.881324080113784</v>
      </c>
      <c r="BF18" s="3">
        <f t="shared" si="3"/>
        <v>3.4599928902314243</v>
      </c>
      <c r="BG18" s="3">
        <f t="shared" si="4"/>
        <v>5.142021691517809</v>
      </c>
      <c r="BH18" s="3">
        <f t="shared" si="5"/>
        <v>3.3783145907202257</v>
      </c>
      <c r="BI18" s="3">
        <f t="shared" si="6"/>
        <v>1.5947095456005809</v>
      </c>
      <c r="BJ18" s="3">
        <f t="shared" si="7"/>
        <v>2.369956047684315</v>
      </c>
      <c r="BK18" s="3">
        <f t="shared" si="8"/>
        <v>1.5570640451526825</v>
      </c>
      <c r="BL18" s="3">
        <f t="shared" si="9"/>
        <v>0.9454854873058105</v>
      </c>
      <c r="BM18" s="3">
        <f t="shared" si="10"/>
        <v>1.4051204840529556</v>
      </c>
      <c r="BN18" s="3">
        <f t="shared" si="11"/>
        <v>0.9231658903396762</v>
      </c>
      <c r="BO18" s="3">
        <f t="shared" si="15"/>
        <v>2.598495845546833</v>
      </c>
      <c r="BP18" s="3">
        <f t="shared" si="16"/>
        <v>3.861719496836027</v>
      </c>
      <c r="BQ18" s="3">
        <f t="shared" si="17"/>
        <v>2.5371544703808904</v>
      </c>
      <c r="BR18" s="3">
        <f t="shared" si="18"/>
        <v>0.24412180784393434</v>
      </c>
      <c r="BS18" s="3">
        <f t="shared" si="19"/>
        <v>0.36279832679716645</v>
      </c>
      <c r="BT18" s="3">
        <f t="shared" si="19"/>
        <v>0.238358947985295</v>
      </c>
      <c r="BU18" s="3">
        <f t="shared" si="20"/>
        <v>0.26108404993132023</v>
      </c>
      <c r="BV18" s="3">
        <f t="shared" si="21"/>
        <v>0.3880065337262509</v>
      </c>
      <c r="BW18" s="3">
        <f t="shared" si="22"/>
        <v>0.2549207710158943</v>
      </c>
      <c r="BX18" s="3">
        <f t="shared" si="12"/>
        <v>0.7706049036303532</v>
      </c>
      <c r="BY18" s="3">
        <f t="shared" si="13"/>
        <v>1.1452240671489455</v>
      </c>
      <c r="BZ18" s="3">
        <f t="shared" si="14"/>
        <v>0.7524136240178367</v>
      </c>
      <c r="CA18" s="45">
        <v>1642</v>
      </c>
      <c r="CC18" s="36">
        <f t="shared" si="23"/>
        <v>769.2658736898353</v>
      </c>
      <c r="CD18" s="42">
        <v>1642</v>
      </c>
      <c r="CH18" s="3">
        <f t="shared" si="24"/>
        <v>1.7252965382971361</v>
      </c>
      <c r="CI18" s="3">
        <f t="shared" si="24"/>
        <v>2.5640261427332245</v>
      </c>
      <c r="CJ18" s="3">
        <f t="shared" si="24"/>
        <v>1.6845683368610795</v>
      </c>
    </row>
    <row r="19" spans="3:82" ht="15">
      <c r="C19" s="45">
        <v>1643</v>
      </c>
      <c r="D19" s="12"/>
      <c r="E19" s="12"/>
      <c r="F19" s="12"/>
      <c r="P19" s="34">
        <v>0</v>
      </c>
      <c r="AP19" s="3">
        <v>4.207300020171631</v>
      </c>
      <c r="AQ19" s="3">
        <v>6.798519784211681</v>
      </c>
      <c r="AR19" s="3">
        <v>4.3508208380178335</v>
      </c>
      <c r="AS19" s="3">
        <v>0.6694146794106188</v>
      </c>
      <c r="AT19" s="3">
        <v>1.721614618814736</v>
      </c>
      <c r="AU19" s="3">
        <v>2.7604659832804033</v>
      </c>
      <c r="AV19" s="3">
        <v>4.842421264068352</v>
      </c>
      <c r="AW19" s="3">
        <v>1.5610042433858622</v>
      </c>
      <c r="AX19" s="3"/>
      <c r="AY19" s="3">
        <v>16.944884852934344</v>
      </c>
      <c r="AZ19" s="3"/>
      <c r="BA19" s="3">
        <v>4.961447833216782</v>
      </c>
      <c r="BB19" s="36">
        <v>0</v>
      </c>
      <c r="BC19" s="3">
        <f t="shared" si="1"/>
        <v>6.28504296301945</v>
      </c>
      <c r="BD19" s="3">
        <f t="shared" si="2"/>
        <v>10.155916793156354</v>
      </c>
      <c r="BE19" s="3">
        <f t="shared" si="2"/>
        <v>6.499440439293147</v>
      </c>
      <c r="BF19" s="3">
        <f t="shared" si="3"/>
        <v>2.443810580017142</v>
      </c>
      <c r="BG19" s="3">
        <f t="shared" si="4"/>
        <v>3.9489208037116894</v>
      </c>
      <c r="BH19" s="3">
        <f t="shared" si="5"/>
        <v>2.5271746594561346</v>
      </c>
      <c r="BI19" s="3">
        <f t="shared" si="6"/>
        <v>1.5241267400701242</v>
      </c>
      <c r="BJ19" s="3">
        <f t="shared" si="7"/>
        <v>2.462815997512366</v>
      </c>
      <c r="BK19" s="3">
        <f t="shared" si="8"/>
        <v>1.576118258428068</v>
      </c>
      <c r="BL19" s="3">
        <f t="shared" si="9"/>
        <v>0.8688422156474827</v>
      </c>
      <c r="BM19" s="3">
        <f t="shared" si="10"/>
        <v>1.4039505060532294</v>
      </c>
      <c r="BN19" s="3">
        <f t="shared" si="11"/>
        <v>0.8984804503279623</v>
      </c>
      <c r="BO19" s="3">
        <f t="shared" si="15"/>
        <v>2.6952521352830394</v>
      </c>
      <c r="BP19" s="3">
        <f t="shared" si="16"/>
        <v>4.355221847101133</v>
      </c>
      <c r="BQ19" s="3">
        <f t="shared" si="17"/>
        <v>2.7871934726972816</v>
      </c>
      <c r="BR19" s="3"/>
      <c r="BS19" s="3"/>
      <c r="BT19" s="3"/>
      <c r="BU19" s="3">
        <f t="shared" si="20"/>
        <v>0.2482932198528958</v>
      </c>
      <c r="BV19" s="3">
        <f t="shared" si="21"/>
        <v>0.4012136903387917</v>
      </c>
      <c r="BW19" s="3">
        <f t="shared" si="22"/>
        <v>0.256763080763243</v>
      </c>
      <c r="BX19" s="3">
        <f t="shared" si="12"/>
        <v>0.8479984394885403</v>
      </c>
      <c r="BY19" s="3">
        <f t="shared" si="13"/>
        <v>1.3702693271701343</v>
      </c>
      <c r="BZ19" s="3">
        <f t="shared" si="14"/>
        <v>0.8769256443430051</v>
      </c>
      <c r="CA19" s="45">
        <v>1643</v>
      </c>
      <c r="CC19" s="36"/>
      <c r="CD19" s="42">
        <v>1643</v>
      </c>
    </row>
    <row r="20" spans="3:82" ht="15">
      <c r="C20" s="45">
        <v>1644</v>
      </c>
      <c r="D20" s="12"/>
      <c r="E20" s="12"/>
      <c r="F20" s="12"/>
      <c r="P20" s="34">
        <v>0</v>
      </c>
      <c r="AP20" s="3">
        <v>4.086971031447295</v>
      </c>
      <c r="AQ20" s="3">
        <v>7.151291070415989</v>
      </c>
      <c r="AR20" s="3">
        <v>4.226340656799781</v>
      </c>
      <c r="AS20" s="3">
        <v>0.6320754170121671</v>
      </c>
      <c r="AT20" s="3">
        <v>1.2307547294182761</v>
      </c>
      <c r="AU20" s="3">
        <v>2.7300788730318963</v>
      </c>
      <c r="AV20" s="3">
        <v>4.803625074888155</v>
      </c>
      <c r="AW20" s="3">
        <v>1.5933621762274195</v>
      </c>
      <c r="AX20" s="3"/>
      <c r="AY20" s="3">
        <v>16.944884852934344</v>
      </c>
      <c r="AZ20" s="3"/>
      <c r="BA20" s="3">
        <v>4.732428993623099</v>
      </c>
      <c r="BB20" s="36">
        <v>0</v>
      </c>
      <c r="BC20" s="3">
        <f t="shared" si="1"/>
        <v>6.465954728577307</v>
      </c>
      <c r="BD20" s="3">
        <f t="shared" si="2"/>
        <v>11.313983866387785</v>
      </c>
      <c r="BE20" s="3">
        <f t="shared" si="2"/>
        <v>6.686449975823734</v>
      </c>
      <c r="BF20" s="3">
        <f t="shared" si="3"/>
        <v>3.320703088729163</v>
      </c>
      <c r="BG20" s="3">
        <f t="shared" si="4"/>
        <v>5.810492455955129</v>
      </c>
      <c r="BH20" s="3">
        <f t="shared" si="5"/>
        <v>3.433942243551148</v>
      </c>
      <c r="BI20" s="3">
        <f t="shared" si="6"/>
        <v>1.497015735266468</v>
      </c>
      <c r="BJ20" s="3">
        <f t="shared" si="7"/>
        <v>2.6194448596549536</v>
      </c>
      <c r="BK20" s="3">
        <f t="shared" si="8"/>
        <v>1.5480654051969596</v>
      </c>
      <c r="BL20" s="3">
        <f t="shared" si="9"/>
        <v>0.8508097463335966</v>
      </c>
      <c r="BM20" s="3">
        <f t="shared" si="10"/>
        <v>1.4887279833309006</v>
      </c>
      <c r="BN20" s="3">
        <f t="shared" si="11"/>
        <v>0.8798231733142049</v>
      </c>
      <c r="BO20" s="3">
        <f t="shared" si="15"/>
        <v>2.5649981482075574</v>
      </c>
      <c r="BP20" s="3">
        <f t="shared" si="16"/>
        <v>4.488176747955695</v>
      </c>
      <c r="BQ20" s="3">
        <f t="shared" si="17"/>
        <v>2.6524670409877724</v>
      </c>
      <c r="BR20" s="3"/>
      <c r="BS20" s="3"/>
      <c r="BT20" s="3"/>
      <c r="BU20" s="3">
        <f t="shared" si="20"/>
        <v>0.24119202148131177</v>
      </c>
      <c r="BV20" s="3">
        <f t="shared" si="21"/>
        <v>0.4220324382539313</v>
      </c>
      <c r="BW20" s="3">
        <f t="shared" si="22"/>
        <v>0.24941690034960057</v>
      </c>
      <c r="BX20" s="3">
        <f t="shared" si="12"/>
        <v>0.8636095833565485</v>
      </c>
      <c r="BY20" s="3">
        <f t="shared" si="13"/>
        <v>1.51112485365386</v>
      </c>
      <c r="BZ20" s="3">
        <f t="shared" si="14"/>
        <v>0.893059497035187</v>
      </c>
      <c r="CA20" s="45">
        <v>1644</v>
      </c>
      <c r="CC20" s="36"/>
      <c r="CD20" s="42">
        <v>1644</v>
      </c>
    </row>
    <row r="21" spans="3:82" ht="15">
      <c r="C21" s="45">
        <v>1645</v>
      </c>
      <c r="D21" s="12"/>
      <c r="E21" s="12"/>
      <c r="F21" s="12"/>
      <c r="G21" s="3">
        <v>0.5647095044040047</v>
      </c>
      <c r="P21" s="34">
        <v>0</v>
      </c>
      <c r="AP21" s="3">
        <v>4.0655056100545615</v>
      </c>
      <c r="AQ21" s="3">
        <v>7.080700968777122</v>
      </c>
      <c r="AR21" s="3">
        <v>4.448355715204681</v>
      </c>
      <c r="AS21" s="3">
        <v>0.6282220694547113</v>
      </c>
      <c r="AT21" s="3">
        <v>1.537092403843389</v>
      </c>
      <c r="AU21" s="3">
        <v>2.7629791506429093</v>
      </c>
      <c r="AV21" s="3">
        <v>4.942379309321321</v>
      </c>
      <c r="AW21" s="3">
        <v>1.6141416993741236</v>
      </c>
      <c r="AX21" s="3">
        <v>12.353341365128339</v>
      </c>
      <c r="AY21" s="3">
        <v>16.54617586714759</v>
      </c>
      <c r="AZ21" s="3"/>
      <c r="BA21" s="3">
        <v>4.85681367271705</v>
      </c>
      <c r="BB21" s="36">
        <v>0</v>
      </c>
      <c r="BC21" s="3">
        <f t="shared" si="1"/>
        <v>6.471446655134813</v>
      </c>
      <c r="BD21" s="3">
        <f t="shared" si="2"/>
        <v>11.271015956066426</v>
      </c>
      <c r="BE21" s="3">
        <f t="shared" si="2"/>
        <v>7.080865081778799</v>
      </c>
      <c r="BF21" s="3">
        <f t="shared" si="3"/>
        <v>2.6449324711312454</v>
      </c>
      <c r="BG21" s="3">
        <f t="shared" si="4"/>
        <v>4.60655517591027</v>
      </c>
      <c r="BH21" s="3">
        <f t="shared" si="5"/>
        <v>2.894006699975803</v>
      </c>
      <c r="BI21" s="3">
        <f t="shared" si="6"/>
        <v>1.4714210236108989</v>
      </c>
      <c r="BJ21" s="3">
        <f t="shared" si="7"/>
        <v>2.5627051753646186</v>
      </c>
      <c r="BK21" s="3">
        <f t="shared" si="8"/>
        <v>1.609985263250939</v>
      </c>
      <c r="BL21" s="3">
        <f t="shared" si="9"/>
        <v>0.8225806551081628</v>
      </c>
      <c r="BM21" s="3">
        <f t="shared" si="10"/>
        <v>1.432650253173189</v>
      </c>
      <c r="BN21" s="3">
        <f t="shared" si="11"/>
        <v>0.900043367131917</v>
      </c>
      <c r="BO21" s="3">
        <f t="shared" si="15"/>
        <v>2.5186795010815617</v>
      </c>
      <c r="BP21" s="3">
        <f t="shared" si="16"/>
        <v>4.386666283091895</v>
      </c>
      <c r="BQ21" s="3">
        <f t="shared" si="17"/>
        <v>2.7558644429603123</v>
      </c>
      <c r="BR21" s="3">
        <f t="shared" si="18"/>
        <v>0.3291016972566535</v>
      </c>
      <c r="BS21" s="3">
        <f aca="true" t="shared" si="25" ref="BS21:BT23">AQ21/$AX21</f>
        <v>0.5731810333328031</v>
      </c>
      <c r="BT21" s="3">
        <f t="shared" si="25"/>
        <v>0.3600933208048256</v>
      </c>
      <c r="BU21" s="3">
        <f t="shared" si="20"/>
        <v>0.24570666011876602</v>
      </c>
      <c r="BV21" s="3">
        <f t="shared" si="21"/>
        <v>0.4279357977111705</v>
      </c>
      <c r="BW21" s="3">
        <f t="shared" si="22"/>
        <v>0.26884494344320886</v>
      </c>
      <c r="BX21" s="3">
        <f t="shared" si="12"/>
        <v>0.8370725920354679</v>
      </c>
      <c r="BY21" s="3">
        <f t="shared" si="13"/>
        <v>1.4578901819010819</v>
      </c>
      <c r="BZ21" s="3">
        <f t="shared" si="14"/>
        <v>0.9159000148993022</v>
      </c>
      <c r="CA21" s="45">
        <v>1645</v>
      </c>
      <c r="CC21" s="36"/>
      <c r="CD21" s="42">
        <v>1645</v>
      </c>
    </row>
    <row r="22" spans="3:82" ht="15">
      <c r="C22" s="45">
        <v>1646</v>
      </c>
      <c r="D22" s="12"/>
      <c r="E22" s="12"/>
      <c r="F22" s="12"/>
      <c r="P22" s="34">
        <v>0</v>
      </c>
      <c r="AP22" s="3">
        <v>4.104644414349552</v>
      </c>
      <c r="AQ22" s="3">
        <v>7.210973115708386</v>
      </c>
      <c r="AR22" s="3">
        <v>4.587744576757625</v>
      </c>
      <c r="AS22" s="3">
        <v>0.7021090386968277</v>
      </c>
      <c r="AT22" s="3">
        <v>1.6555289787150134</v>
      </c>
      <c r="AU22" s="3">
        <v>2.777317406120505</v>
      </c>
      <c r="AV22" s="3">
        <v>5.222435462635356</v>
      </c>
      <c r="AW22" s="3">
        <v>1.4305162025043339</v>
      </c>
      <c r="AX22" s="3">
        <v>20.135845447292294</v>
      </c>
      <c r="AY22" s="3">
        <v>16.851421406243652</v>
      </c>
      <c r="AZ22" s="3"/>
      <c r="BA22" s="3">
        <v>5.464625542129616</v>
      </c>
      <c r="BB22" s="36">
        <v>0</v>
      </c>
      <c r="BC22" s="3">
        <f t="shared" si="1"/>
        <v>5.8461637553735395</v>
      </c>
      <c r="BD22" s="3">
        <f t="shared" si="2"/>
        <v>10.27044621031022</v>
      </c>
      <c r="BE22" s="3">
        <f t="shared" si="2"/>
        <v>6.534233749892833</v>
      </c>
      <c r="BF22" s="3">
        <f t="shared" si="3"/>
        <v>2.4793552194631414</v>
      </c>
      <c r="BG22" s="3">
        <f t="shared" si="4"/>
        <v>4.355691267515831</v>
      </c>
      <c r="BH22" s="3">
        <f t="shared" si="5"/>
        <v>2.7711653711543818</v>
      </c>
      <c r="BI22" s="3">
        <f t="shared" si="6"/>
        <v>1.477916929949726</v>
      </c>
      <c r="BJ22" s="3">
        <f t="shared" si="7"/>
        <v>2.596380629674241</v>
      </c>
      <c r="BK22" s="3">
        <f t="shared" si="8"/>
        <v>1.651861816963159</v>
      </c>
      <c r="BL22" s="3">
        <f t="shared" si="9"/>
        <v>0.7859636454517829</v>
      </c>
      <c r="BM22" s="3">
        <f t="shared" si="10"/>
        <v>1.380768257894291</v>
      </c>
      <c r="BN22" s="3">
        <f t="shared" si="11"/>
        <v>0.8784684099174196</v>
      </c>
      <c r="BO22" s="3">
        <f t="shared" si="15"/>
        <v>2.8693449309862795</v>
      </c>
      <c r="BP22" s="3">
        <f t="shared" si="16"/>
        <v>5.04081890375271</v>
      </c>
      <c r="BQ22" s="3">
        <f t="shared" si="17"/>
        <v>3.207055305438755</v>
      </c>
      <c r="BR22" s="3">
        <f t="shared" si="18"/>
        <v>0.20384763207951181</v>
      </c>
      <c r="BS22" s="3">
        <f t="shared" si="25"/>
        <v>0.35811623279409205</v>
      </c>
      <c r="BT22" s="3">
        <f t="shared" si="25"/>
        <v>0.22783967967804142</v>
      </c>
      <c r="BU22" s="3">
        <f t="shared" si="20"/>
        <v>0.24357852761481194</v>
      </c>
      <c r="BV22" s="3">
        <f t="shared" si="21"/>
        <v>0.4279148293708111</v>
      </c>
      <c r="BW22" s="3">
        <f t="shared" si="22"/>
        <v>0.2722467420497722</v>
      </c>
      <c r="BX22" s="3">
        <f t="shared" si="12"/>
        <v>0.7511300422517028</v>
      </c>
      <c r="BY22" s="3">
        <f t="shared" si="13"/>
        <v>1.3195731455184398</v>
      </c>
      <c r="BZ22" s="3">
        <f t="shared" si="14"/>
        <v>0.8395350315201539</v>
      </c>
      <c r="CA22" s="45">
        <v>1646</v>
      </c>
      <c r="CC22" s="36"/>
      <c r="CD22" s="42">
        <v>1646</v>
      </c>
    </row>
    <row r="23" spans="3:82" ht="15">
      <c r="C23" s="45">
        <v>1647</v>
      </c>
      <c r="D23" s="12"/>
      <c r="E23" s="12"/>
      <c r="F23" s="12"/>
      <c r="G23" s="3">
        <v>0.6349807021034536</v>
      </c>
      <c r="P23" s="34">
        <v>0</v>
      </c>
      <c r="AP23" s="3">
        <v>4.513929754522469</v>
      </c>
      <c r="AQ23" s="3">
        <v>7.346587426517369</v>
      </c>
      <c r="AR23" s="3">
        <v>4.866814059052255</v>
      </c>
      <c r="AS23" s="3">
        <v>0.9840431205044411</v>
      </c>
      <c r="AT23" s="3">
        <v>2.111544314450731</v>
      </c>
      <c r="AU23" s="3">
        <v>3.1141912882706664</v>
      </c>
      <c r="AV23" s="3">
        <v>5.672777500603038</v>
      </c>
      <c r="AW23" s="3"/>
      <c r="AX23" s="3">
        <v>18.122261186318287</v>
      </c>
      <c r="AY23" s="3">
        <v>16.44528828425125</v>
      </c>
      <c r="AZ23" s="3"/>
      <c r="BA23" s="3">
        <v>6.274348155372039</v>
      </c>
      <c r="BB23" s="36">
        <v>0</v>
      </c>
      <c r="BC23" s="3">
        <f t="shared" si="1"/>
        <v>4.587125970870599</v>
      </c>
      <c r="BD23" s="3">
        <f t="shared" si="2"/>
        <v>7.46571697259705</v>
      </c>
      <c r="BE23" s="3">
        <f t="shared" si="2"/>
        <v>4.94573251684075</v>
      </c>
      <c r="BF23" s="3">
        <f t="shared" si="3"/>
        <v>2.137738584802878</v>
      </c>
      <c r="BG23" s="3">
        <f t="shared" si="4"/>
        <v>3.4792485178926555</v>
      </c>
      <c r="BH23" s="3">
        <f t="shared" si="5"/>
        <v>2.3048600144194666</v>
      </c>
      <c r="BI23" s="3">
        <f t="shared" si="6"/>
        <v>1.4494709337617753</v>
      </c>
      <c r="BJ23" s="3">
        <f t="shared" si="7"/>
        <v>2.359067490230179</v>
      </c>
      <c r="BK23" s="3">
        <f t="shared" si="8"/>
        <v>1.5627858434331545</v>
      </c>
      <c r="BL23" s="3">
        <f t="shared" si="9"/>
        <v>0.7957177509681317</v>
      </c>
      <c r="BM23" s="3">
        <f t="shared" si="10"/>
        <v>1.2950600346543468</v>
      </c>
      <c r="BN23" s="3">
        <f t="shared" si="11"/>
        <v>0.8579243692415037</v>
      </c>
      <c r="BO23" s="3"/>
      <c r="BP23" s="3"/>
      <c r="BQ23" s="3"/>
      <c r="BR23" s="3">
        <f t="shared" si="18"/>
        <v>0.24908203827954634</v>
      </c>
      <c r="BS23" s="3">
        <f t="shared" si="25"/>
        <v>0.40539021874730524</v>
      </c>
      <c r="BT23" s="3">
        <f t="shared" si="25"/>
        <v>0.26855445956857416</v>
      </c>
      <c r="BU23" s="3">
        <f t="shared" si="20"/>
        <v>0.27448164340452524</v>
      </c>
      <c r="BV23" s="3">
        <f t="shared" si="21"/>
        <v>0.44672901438601065</v>
      </c>
      <c r="BW23" s="3">
        <f t="shared" si="22"/>
        <v>0.2959397229729889</v>
      </c>
      <c r="BX23" s="3">
        <f t="shared" si="12"/>
        <v>0.7194260890125589</v>
      </c>
      <c r="BY23" s="3">
        <f t="shared" si="13"/>
        <v>1.1708925364983596</v>
      </c>
      <c r="BZ23" s="3">
        <f t="shared" si="14"/>
        <v>0.7756684740047991</v>
      </c>
      <c r="CA23" s="45">
        <v>1647</v>
      </c>
      <c r="CC23" s="36"/>
      <c r="CD23" s="42">
        <v>1647</v>
      </c>
    </row>
    <row r="24" spans="3:82" ht="15">
      <c r="C24" s="45">
        <v>1648</v>
      </c>
      <c r="D24" s="12"/>
      <c r="E24" s="12"/>
      <c r="F24" s="12"/>
      <c r="G24" s="3">
        <v>0.7052518998029024</v>
      </c>
      <c r="P24" s="34">
        <v>0</v>
      </c>
      <c r="AP24" s="3">
        <v>4.39482238162066</v>
      </c>
      <c r="AQ24" s="3">
        <v>6.820330354061526</v>
      </c>
      <c r="AR24" s="3">
        <v>5.128696460847568</v>
      </c>
      <c r="AS24" s="3">
        <v>1.137501782370465</v>
      </c>
      <c r="AT24" s="3">
        <v>3.020376771443512</v>
      </c>
      <c r="AU24" s="3">
        <v>3.292985170356201</v>
      </c>
      <c r="AV24" s="3">
        <v>6.301305642778976</v>
      </c>
      <c r="AW24" s="3"/>
      <c r="AX24" s="3"/>
      <c r="AY24" s="3">
        <v>16.944884852934344</v>
      </c>
      <c r="AZ24" s="3"/>
      <c r="BA24" s="3">
        <v>6.2795831444206165</v>
      </c>
      <c r="BB24" s="36">
        <v>0</v>
      </c>
      <c r="BC24" s="3">
        <f t="shared" si="1"/>
        <v>3.863574061802517</v>
      </c>
      <c r="BD24" s="3">
        <f t="shared" si="2"/>
        <v>5.995885421690057</v>
      </c>
      <c r="BE24" s="3">
        <f t="shared" si="2"/>
        <v>4.5087370765782575</v>
      </c>
      <c r="BF24" s="3">
        <f t="shared" si="3"/>
        <v>1.4550576680273788</v>
      </c>
      <c r="BG24" s="3">
        <f t="shared" si="4"/>
        <v>2.2581058159846474</v>
      </c>
      <c r="BH24" s="3">
        <f t="shared" si="5"/>
        <v>1.6980320168455136</v>
      </c>
      <c r="BI24" s="3">
        <f t="shared" si="6"/>
        <v>1.3346013280543483</v>
      </c>
      <c r="BJ24" s="3">
        <f t="shared" si="7"/>
        <v>2.071169471232017</v>
      </c>
      <c r="BK24" s="3">
        <f t="shared" si="8"/>
        <v>1.5574611471125448</v>
      </c>
      <c r="BL24" s="3">
        <f t="shared" si="9"/>
        <v>0.6974463120443835</v>
      </c>
      <c r="BM24" s="3">
        <f t="shared" si="10"/>
        <v>1.0823678045005372</v>
      </c>
      <c r="BN24" s="3">
        <f t="shared" si="11"/>
        <v>0.813910124598516</v>
      </c>
      <c r="BO24" s="3"/>
      <c r="BP24" s="3"/>
      <c r="BQ24" s="3"/>
      <c r="BR24" s="3"/>
      <c r="BS24" s="3"/>
      <c r="BT24" s="3"/>
      <c r="BU24" s="3">
        <f t="shared" si="20"/>
        <v>0.2593598256797602</v>
      </c>
      <c r="BV24" s="3">
        <f t="shared" si="21"/>
        <v>0.40250083805558884</v>
      </c>
      <c r="BW24" s="3">
        <f t="shared" si="22"/>
        <v>0.3026693014062844</v>
      </c>
      <c r="BX24" s="3">
        <f t="shared" si="12"/>
        <v>0.6998589365801202</v>
      </c>
      <c r="BY24" s="3">
        <f t="shared" si="13"/>
        <v>1.086111959536894</v>
      </c>
      <c r="BZ24" s="3">
        <f t="shared" si="14"/>
        <v>0.8167256238026553</v>
      </c>
      <c r="CA24" s="45">
        <v>1648</v>
      </c>
      <c r="CC24" s="36"/>
      <c r="CD24" s="42">
        <v>1648</v>
      </c>
    </row>
    <row r="25" spans="3:82" ht="15">
      <c r="C25" s="45">
        <v>1649</v>
      </c>
      <c r="D25" s="12"/>
      <c r="E25" s="12"/>
      <c r="F25" s="12"/>
      <c r="G25" s="3">
        <v>0.7052518998029024</v>
      </c>
      <c r="P25" s="34">
        <v>0</v>
      </c>
      <c r="AP25" s="3">
        <v>4.284244040712958</v>
      </c>
      <c r="AQ25" s="3">
        <v>6.657346020384936</v>
      </c>
      <c r="AR25" s="3">
        <v>4.883462640336506</v>
      </c>
      <c r="AS25" s="3">
        <v>1.0559485249260854</v>
      </c>
      <c r="AT25" s="3">
        <v>2.6532852319483706</v>
      </c>
      <c r="AU25" s="3">
        <v>3.6497493718855534</v>
      </c>
      <c r="AV25" s="3">
        <v>7.220331433808671</v>
      </c>
      <c r="AW25" s="3"/>
      <c r="AX25" s="3"/>
      <c r="AY25" s="3">
        <v>17.2479795605734</v>
      </c>
      <c r="AZ25" s="3"/>
      <c r="BA25" s="3">
        <v>6.110383883907766</v>
      </c>
      <c r="BB25" s="36">
        <v>0</v>
      </c>
      <c r="BC25" s="3">
        <f t="shared" si="1"/>
        <v>4.057247052845542</v>
      </c>
      <c r="BD25" s="3">
        <f t="shared" si="2"/>
        <v>6.304612263984117</v>
      </c>
      <c r="BE25" s="3">
        <f t="shared" si="2"/>
        <v>4.624716570041461</v>
      </c>
      <c r="BF25" s="3">
        <f t="shared" si="3"/>
        <v>1.6146941117095561</v>
      </c>
      <c r="BG25" s="3">
        <f t="shared" si="4"/>
        <v>2.5090954942285975</v>
      </c>
      <c r="BH25" s="3">
        <f t="shared" si="5"/>
        <v>1.840534361528279</v>
      </c>
      <c r="BI25" s="3">
        <f t="shared" si="6"/>
        <v>1.1738460930262749</v>
      </c>
      <c r="BJ25" s="3">
        <f t="shared" si="7"/>
        <v>1.824055665758107</v>
      </c>
      <c r="BK25" s="3">
        <f t="shared" si="8"/>
        <v>1.3380268458854712</v>
      </c>
      <c r="BL25" s="3">
        <f t="shared" si="9"/>
        <v>0.5933583631150643</v>
      </c>
      <c r="BM25" s="3">
        <f aca="true" t="shared" si="26" ref="BM25:BM88">AQ25/$AV25</f>
        <v>0.92202776027876</v>
      </c>
      <c r="BN25" s="3">
        <f aca="true" t="shared" si="27" ref="BN25:BN88">AR25/$AV25</f>
        <v>0.6763488193173587</v>
      </c>
      <c r="BO25" s="3"/>
      <c r="BP25" s="3"/>
      <c r="BQ25" s="3"/>
      <c r="BR25" s="3"/>
      <c r="BS25" s="3"/>
      <c r="BT25" s="3"/>
      <c r="BU25" s="3">
        <f t="shared" si="20"/>
        <v>0.2483910666560722</v>
      </c>
      <c r="BV25" s="3">
        <f t="shared" si="21"/>
        <v>0.38597831108304126</v>
      </c>
      <c r="BW25" s="3">
        <f t="shared" si="22"/>
        <v>0.2831324459300414</v>
      </c>
      <c r="BX25" s="3">
        <f t="shared" si="12"/>
        <v>0.701141552169233</v>
      </c>
      <c r="BY25" s="3">
        <f t="shared" si="13"/>
        <v>1.0895135472449844</v>
      </c>
      <c r="BZ25" s="3">
        <f t="shared" si="14"/>
        <v>0.7992071747239212</v>
      </c>
      <c r="CA25" s="45">
        <v>1649</v>
      </c>
      <c r="CC25" s="36"/>
      <c r="CD25" s="42">
        <v>1649</v>
      </c>
    </row>
    <row r="26" spans="3:88" ht="15">
      <c r="C26" s="45">
        <v>1650</v>
      </c>
      <c r="D26" s="12"/>
      <c r="E26" s="12"/>
      <c r="F26" s="12"/>
      <c r="G26" s="3">
        <v>0.7050799828410651</v>
      </c>
      <c r="P26" s="34">
        <v>0</v>
      </c>
      <c r="AP26" s="3">
        <v>4.50219077222996</v>
      </c>
      <c r="AQ26" s="3">
        <v>7.244989349289448</v>
      </c>
      <c r="AR26" s="3">
        <v>5.140057004083491</v>
      </c>
      <c r="AS26" s="3">
        <v>1.0097749040737223</v>
      </c>
      <c r="AT26" s="3">
        <v>2.2436782215813587</v>
      </c>
      <c r="AU26" s="3">
        <v>3.851587881406481</v>
      </c>
      <c r="AV26" s="3">
        <v>7.203153071884782</v>
      </c>
      <c r="AW26" s="3">
        <v>1.939168668624572</v>
      </c>
      <c r="AX26" s="3">
        <v>17.749747356103697</v>
      </c>
      <c r="AY26" s="3">
        <v>16.944884852934344</v>
      </c>
      <c r="AZ26" s="3">
        <v>50.43583993344753</v>
      </c>
      <c r="BA26" s="3">
        <v>6.297020594330581</v>
      </c>
      <c r="BB26" s="36">
        <v>1</v>
      </c>
      <c r="BC26" s="3">
        <f t="shared" si="1"/>
        <v>4.458608303758419</v>
      </c>
      <c r="BD26" s="3">
        <f t="shared" si="2"/>
        <v>7.174855821887708</v>
      </c>
      <c r="BE26" s="3">
        <f t="shared" si="2"/>
        <v>5.0902998117174665</v>
      </c>
      <c r="BF26" s="3">
        <f t="shared" si="3"/>
        <v>2.006611611649369</v>
      </c>
      <c r="BG26" s="3">
        <f t="shared" si="4"/>
        <v>3.229067911611289</v>
      </c>
      <c r="BH26" s="3">
        <f t="shared" si="5"/>
        <v>2.290906492135377</v>
      </c>
      <c r="BI26" s="3">
        <f t="shared" si="6"/>
        <v>1.1689180958233514</v>
      </c>
      <c r="BJ26" s="3">
        <f t="shared" si="7"/>
        <v>1.8810396055778953</v>
      </c>
      <c r="BK26" s="3">
        <f t="shared" si="8"/>
        <v>1.3345293324078331</v>
      </c>
      <c r="BL26" s="3">
        <f t="shared" si="9"/>
        <v>0.6250305563827083</v>
      </c>
      <c r="BM26" s="3">
        <f t="shared" si="26"/>
        <v>1.0058080505838423</v>
      </c>
      <c r="BN26" s="3">
        <f t="shared" si="27"/>
        <v>0.7135843085365032</v>
      </c>
      <c r="BO26" s="3">
        <f t="shared" si="15"/>
        <v>2.321711795922996</v>
      </c>
      <c r="BP26" s="3">
        <f t="shared" si="16"/>
        <v>3.7361316044922637</v>
      </c>
      <c r="BQ26" s="3">
        <f t="shared" si="17"/>
        <v>2.6506497795930613</v>
      </c>
      <c r="BR26" s="3">
        <f t="shared" si="18"/>
        <v>0.25364816083885094</v>
      </c>
      <c r="BS26" s="3">
        <f>AQ26/$AX26</f>
        <v>0.40817422377553314</v>
      </c>
      <c r="BT26" s="3">
        <f>AR26/$AX26</f>
        <v>0.2895847980797289</v>
      </c>
      <c r="BU26" s="3">
        <f t="shared" si="20"/>
        <v>0.2656961561736618</v>
      </c>
      <c r="BV26" s="3">
        <f t="shared" si="21"/>
        <v>0.42756202902345686</v>
      </c>
      <c r="BW26" s="3">
        <f t="shared" si="22"/>
        <v>0.30333974226997407</v>
      </c>
      <c r="BX26" s="3">
        <f t="shared" si="12"/>
        <v>0.7149715813671362</v>
      </c>
      <c r="BY26" s="3">
        <f t="shared" si="13"/>
        <v>1.1505424257008712</v>
      </c>
      <c r="BZ26" s="3">
        <f t="shared" si="14"/>
        <v>0.8162680949005086</v>
      </c>
      <c r="CA26" s="45">
        <v>1650</v>
      </c>
      <c r="CC26" s="36">
        <f t="shared" si="23"/>
        <v>847.2349414994097</v>
      </c>
      <c r="CD26" s="42">
        <v>1650</v>
      </c>
      <c r="CH26" s="3">
        <f aca="true" t="shared" si="28" ref="CH26:CJ29">300*AP26/$CC26</f>
        <v>1.5941944382966986</v>
      </c>
      <c r="CI26" s="3">
        <f t="shared" si="28"/>
        <v>2.5654003374084744</v>
      </c>
      <c r="CJ26" s="3">
        <f t="shared" si="28"/>
        <v>1.8200584344361836</v>
      </c>
    </row>
    <row r="27" spans="3:88" ht="15">
      <c r="C27" s="45">
        <v>1651</v>
      </c>
      <c r="D27" s="12"/>
      <c r="E27" s="12"/>
      <c r="F27" s="12"/>
      <c r="P27" s="34">
        <v>0</v>
      </c>
      <c r="AP27" s="3">
        <v>4.797774269796769</v>
      </c>
      <c r="AQ27" s="3">
        <v>7.701022449503383</v>
      </c>
      <c r="AR27" s="3">
        <v>4.927827244413667</v>
      </c>
      <c r="AS27" s="3">
        <v>0.9298485447179442</v>
      </c>
      <c r="AT27" s="3">
        <v>1.9169273821520936</v>
      </c>
      <c r="AU27" s="3">
        <v>3.04464862373714</v>
      </c>
      <c r="AV27" s="3">
        <v>5.833871568034591</v>
      </c>
      <c r="AW27" s="3">
        <v>1.939168668624572</v>
      </c>
      <c r="AX27" s="3">
        <v>16.612074033082475</v>
      </c>
      <c r="AY27" s="3">
        <v>17.2479795605734</v>
      </c>
      <c r="AZ27" s="3">
        <v>54.16072594087106</v>
      </c>
      <c r="BA27" s="3">
        <v>5.859789022766913</v>
      </c>
      <c r="BB27" s="36">
        <v>1</v>
      </c>
      <c r="BC27" s="3">
        <f t="shared" si="1"/>
        <v>5.1597373540570555</v>
      </c>
      <c r="BD27" s="3">
        <f t="shared" si="2"/>
        <v>8.282018069770034</v>
      </c>
      <c r="BE27" s="3">
        <f t="shared" si="2"/>
        <v>5.299602039930546</v>
      </c>
      <c r="BF27" s="3">
        <f t="shared" si="3"/>
        <v>2.5028461247240417</v>
      </c>
      <c r="BG27" s="3">
        <f t="shared" si="4"/>
        <v>4.017378290489861</v>
      </c>
      <c r="BH27" s="3">
        <f t="shared" si="5"/>
        <v>2.570690622031441</v>
      </c>
      <c r="BI27" s="3">
        <f t="shared" si="6"/>
        <v>1.575805573224986</v>
      </c>
      <c r="BJ27" s="3">
        <f t="shared" si="7"/>
        <v>2.5293632866083566</v>
      </c>
      <c r="BK27" s="3">
        <f t="shared" si="8"/>
        <v>1.6185208388234396</v>
      </c>
      <c r="BL27" s="3">
        <f t="shared" si="9"/>
        <v>0.8223997072690308</v>
      </c>
      <c r="BM27" s="3">
        <f t="shared" si="26"/>
        <v>1.3200534772996086</v>
      </c>
      <c r="BN27" s="3">
        <f t="shared" si="27"/>
        <v>0.8446924459932588</v>
      </c>
      <c r="BO27" s="3">
        <f t="shared" si="15"/>
        <v>2.4741397421606295</v>
      </c>
      <c r="BP27" s="3">
        <f t="shared" si="16"/>
        <v>3.971300987946356</v>
      </c>
      <c r="BQ27" s="3">
        <f t="shared" si="17"/>
        <v>2.5412060973060755</v>
      </c>
      <c r="BR27" s="3">
        <f t="shared" si="18"/>
        <v>0.2888124782156724</v>
      </c>
      <c r="BS27" s="3">
        <f aca="true" t="shared" si="29" ref="BS27:BS90">AQ27/$AX27</f>
        <v>0.4635798295966545</v>
      </c>
      <c r="BT27" s="3">
        <f aca="true" t="shared" si="30" ref="BT27:BT90">AR27/$AX27</f>
        <v>0.2966413004541178</v>
      </c>
      <c r="BU27" s="3">
        <f t="shared" si="20"/>
        <v>0.27816442227029575</v>
      </c>
      <c r="BV27" s="3">
        <f aca="true" t="shared" si="31" ref="BV27:BV90">AQ27/$AY27</f>
        <v>0.44648837983939305</v>
      </c>
      <c r="BW27" s="3">
        <f aca="true" t="shared" si="32" ref="BW27:BW90">AR27/$AY27</f>
        <v>0.28570460830542893</v>
      </c>
      <c r="BX27" s="3">
        <f t="shared" si="12"/>
        <v>0.8187622883957221</v>
      </c>
      <c r="BY27" s="3">
        <f t="shared" si="13"/>
        <v>1.3142149691026017</v>
      </c>
      <c r="BZ27" s="3">
        <f t="shared" si="14"/>
        <v>0.8409564278283203</v>
      </c>
      <c r="CA27" s="45">
        <v>1651</v>
      </c>
      <c r="CC27" s="36">
        <f t="shared" si="23"/>
        <v>767.4753650452777</v>
      </c>
      <c r="CD27" s="42">
        <v>1651</v>
      </c>
      <c r="CH27" s="3">
        <f t="shared" si="28"/>
        <v>1.8754117024383141</v>
      </c>
      <c r="CI27" s="3">
        <f t="shared" si="28"/>
        <v>3.0102682640695795</v>
      </c>
      <c r="CJ27" s="3">
        <f t="shared" si="28"/>
        <v>1.9262483731147304</v>
      </c>
    </row>
    <row r="28" spans="3:88" ht="15">
      <c r="C28" s="45">
        <v>1652</v>
      </c>
      <c r="D28" s="12"/>
      <c r="E28" s="12"/>
      <c r="F28" s="12"/>
      <c r="P28" s="34">
        <v>0</v>
      </c>
      <c r="AP28" s="3">
        <v>4.268985096120834</v>
      </c>
      <c r="AQ28" s="3">
        <v>7.139959511621684</v>
      </c>
      <c r="AR28" s="3">
        <v>4.939826305215858</v>
      </c>
      <c r="AS28" s="3">
        <v>0.7676137813143047</v>
      </c>
      <c r="AT28" s="3">
        <v>1.6555289787150134</v>
      </c>
      <c r="AU28" s="3">
        <v>3.0772197169063147</v>
      </c>
      <c r="AV28" s="3">
        <v>5.5517370280101375</v>
      </c>
      <c r="AW28" s="35">
        <f>(AW27+AW29)/2</f>
        <v>1.8745947551110373</v>
      </c>
      <c r="AX28" s="3">
        <v>18.928200167027242</v>
      </c>
      <c r="AY28" s="3">
        <v>16.944884852934344</v>
      </c>
      <c r="AZ28" s="3">
        <v>50.43583993344753</v>
      </c>
      <c r="BA28" s="3">
        <v>6.098907153712682</v>
      </c>
      <c r="BB28" s="36">
        <v>1</v>
      </c>
      <c r="BC28" s="3">
        <f t="shared" si="1"/>
        <v>5.561371095776183</v>
      </c>
      <c r="BD28" s="3">
        <f t="shared" si="2"/>
        <v>9.301499901938548</v>
      </c>
      <c r="BE28" s="3">
        <f t="shared" si="2"/>
        <v>6.435301743486042</v>
      </c>
      <c r="BF28" s="3">
        <f t="shared" si="3"/>
        <v>2.57862299664143</v>
      </c>
      <c r="BG28" s="3">
        <f t="shared" si="4"/>
        <v>4.3127964556462</v>
      </c>
      <c r="BH28" s="3">
        <f t="shared" si="5"/>
        <v>2.9838356010234546</v>
      </c>
      <c r="BI28" s="3">
        <f t="shared" si="6"/>
        <v>1.387286410738542</v>
      </c>
      <c r="BJ28" s="3">
        <f t="shared" si="7"/>
        <v>2.320263149359984</v>
      </c>
      <c r="BK28" s="3">
        <f t="shared" si="8"/>
        <v>1.605288786522568</v>
      </c>
      <c r="BL28" s="3">
        <f t="shared" si="9"/>
        <v>0.7689458406589784</v>
      </c>
      <c r="BM28" s="3">
        <f t="shared" si="26"/>
        <v>1.286076677551278</v>
      </c>
      <c r="BN28" s="3">
        <f t="shared" si="27"/>
        <v>0.8897803120524241</v>
      </c>
      <c r="BO28" s="3"/>
      <c r="BP28" s="3"/>
      <c r="BQ28" s="3"/>
      <c r="BR28" s="3">
        <f t="shared" si="18"/>
        <v>0.2255357117132229</v>
      </c>
      <c r="BS28" s="3">
        <f t="shared" si="29"/>
        <v>0.3772128067442688</v>
      </c>
      <c r="BT28" s="3">
        <f t="shared" si="30"/>
        <v>0.26097707450394525</v>
      </c>
      <c r="BU28" s="3">
        <f t="shared" si="20"/>
        <v>0.2519335559475091</v>
      </c>
      <c r="BV28" s="3">
        <f t="shared" si="31"/>
        <v>0.4213637079029934</v>
      </c>
      <c r="BW28" s="3">
        <f t="shared" si="32"/>
        <v>0.2915231556950019</v>
      </c>
      <c r="BX28" s="3">
        <f t="shared" si="12"/>
        <v>0.6999590235641001</v>
      </c>
      <c r="BY28" s="3">
        <f t="shared" si="13"/>
        <v>1.1706949018358586</v>
      </c>
      <c r="BZ28" s="3">
        <f t="shared" si="14"/>
        <v>0.8099526981991784</v>
      </c>
      <c r="CA28" s="45">
        <v>1652</v>
      </c>
      <c r="CC28" s="36">
        <f t="shared" si="23"/>
        <v>754.8986465396187</v>
      </c>
      <c r="CD28" s="42">
        <v>1652</v>
      </c>
      <c r="CH28" s="3">
        <f t="shared" si="28"/>
        <v>1.6965132136702494</v>
      </c>
      <c r="CI28" s="3">
        <f t="shared" si="28"/>
        <v>2.8374509125233796</v>
      </c>
      <c r="CJ28" s="3">
        <f t="shared" si="28"/>
        <v>1.9631084230417701</v>
      </c>
    </row>
    <row r="29" spans="3:88" ht="15">
      <c r="C29" s="45">
        <v>1653</v>
      </c>
      <c r="D29" s="12"/>
      <c r="E29" s="12"/>
      <c r="F29" s="12"/>
      <c r="P29" s="34">
        <v>0</v>
      </c>
      <c r="AP29" s="3">
        <v>4.510527534285772</v>
      </c>
      <c r="AQ29" s="3">
        <v>7.2792883673590945</v>
      </c>
      <c r="AR29" s="3">
        <v>5.061010514047384</v>
      </c>
      <c r="AS29" s="3">
        <v>0.565969232815785</v>
      </c>
      <c r="AT29" s="3">
        <v>1.3693505582349754</v>
      </c>
      <c r="AU29" s="3">
        <v>3.0177559733429793</v>
      </c>
      <c r="AV29" s="3">
        <v>5.149748388142627</v>
      </c>
      <c r="AW29" s="3">
        <v>1.8100208415975028</v>
      </c>
      <c r="AX29" s="3">
        <v>19.018305873592755</v>
      </c>
      <c r="AY29" s="3">
        <v>16.944884852934344</v>
      </c>
      <c r="AZ29" s="3">
        <v>69.34929855522887</v>
      </c>
      <c r="BA29" s="3">
        <v>5.665462880680668</v>
      </c>
      <c r="BB29" s="36">
        <v>1</v>
      </c>
      <c r="BC29" s="3">
        <f t="shared" si="1"/>
        <v>7.969563136577575</v>
      </c>
      <c r="BD29" s="3">
        <f t="shared" si="2"/>
        <v>12.86163265650237</v>
      </c>
      <c r="BE29" s="3">
        <f t="shared" si="2"/>
        <v>8.942200778067155</v>
      </c>
      <c r="BF29" s="3">
        <f t="shared" si="3"/>
        <v>3.293917329759311</v>
      </c>
      <c r="BG29" s="3">
        <f t="shared" si="4"/>
        <v>5.315869134885178</v>
      </c>
      <c r="BH29" s="3">
        <f t="shared" si="5"/>
        <v>3.6959202912735316</v>
      </c>
      <c r="BI29" s="3">
        <f t="shared" si="6"/>
        <v>1.4946627805989048</v>
      </c>
      <c r="BJ29" s="3">
        <f t="shared" si="7"/>
        <v>2.4121527491486723</v>
      </c>
      <c r="BK29" s="3">
        <f t="shared" si="8"/>
        <v>1.677077457141423</v>
      </c>
      <c r="BL29" s="3">
        <f t="shared" si="9"/>
        <v>0.8758733814396309</v>
      </c>
      <c r="BM29" s="3">
        <f t="shared" si="26"/>
        <v>1.4135231119484915</v>
      </c>
      <c r="BN29" s="3">
        <f t="shared" si="27"/>
        <v>0.9827685029622877</v>
      </c>
      <c r="BO29" s="3">
        <f t="shared" si="15"/>
        <v>2.4919754682519755</v>
      </c>
      <c r="BP29" s="3">
        <f t="shared" si="16"/>
        <v>4.021659972121913</v>
      </c>
      <c r="BQ29" s="3">
        <f t="shared" si="17"/>
        <v>2.7961062092415445</v>
      </c>
      <c r="BR29" s="3">
        <f t="shared" si="18"/>
        <v>0.23716768277182443</v>
      </c>
      <c r="BS29" s="3">
        <f t="shared" si="29"/>
        <v>0.3827516717704342</v>
      </c>
      <c r="BT29" s="3">
        <f t="shared" si="30"/>
        <v>0.26611258372254304</v>
      </c>
      <c r="BU29" s="3">
        <f t="shared" si="20"/>
        <v>0.2661881490156414</v>
      </c>
      <c r="BV29" s="3">
        <f t="shared" si="31"/>
        <v>0.42958618075817384</v>
      </c>
      <c r="BW29" s="3">
        <f t="shared" si="32"/>
        <v>0.29867482476111185</v>
      </c>
      <c r="BX29" s="3">
        <f t="shared" si="12"/>
        <v>0.796144574464825</v>
      </c>
      <c r="BY29" s="3">
        <f t="shared" si="13"/>
        <v>1.2848532451217007</v>
      </c>
      <c r="BZ29" s="3">
        <f t="shared" si="14"/>
        <v>0.8933092706874001</v>
      </c>
      <c r="CA29" s="45">
        <v>1653</v>
      </c>
      <c r="CC29" s="36">
        <f t="shared" si="23"/>
        <v>761.6399588353021</v>
      </c>
      <c r="CD29" s="42">
        <v>1653</v>
      </c>
      <c r="CH29" s="3">
        <f t="shared" si="28"/>
        <v>1.7766376942131263</v>
      </c>
      <c r="CI29" s="3">
        <f t="shared" si="28"/>
        <v>2.867216307226277</v>
      </c>
      <c r="CJ29" s="3">
        <f t="shared" si="28"/>
        <v>1.9934657269505665</v>
      </c>
    </row>
    <row r="30" spans="3:82" ht="15">
      <c r="C30" s="45">
        <v>1654</v>
      </c>
      <c r="D30" s="12"/>
      <c r="E30" s="12"/>
      <c r="F30" s="12"/>
      <c r="G30" s="3">
        <v>0.7043923149937161</v>
      </c>
      <c r="P30" s="34">
        <v>0</v>
      </c>
      <c r="AP30" s="3">
        <v>4.609355841643458</v>
      </c>
      <c r="AQ30" s="3">
        <v>7.426874462532228</v>
      </c>
      <c r="AR30" s="3">
        <v>5.100273520150335</v>
      </c>
      <c r="AS30" s="3">
        <v>0.43364911562051384</v>
      </c>
      <c r="AT30" s="3">
        <v>0.8604391180715837</v>
      </c>
      <c r="AU30" s="3">
        <v>2.7245451588500043</v>
      </c>
      <c r="AV30" s="3">
        <v>5.219715282427798</v>
      </c>
      <c r="AW30" s="3"/>
      <c r="AX30" s="3">
        <v>16.85573714721374</v>
      </c>
      <c r="AY30" s="3">
        <v>19.436777322417523</v>
      </c>
      <c r="AZ30" s="3">
        <v>56.175629954351955</v>
      </c>
      <c r="BA30" s="3">
        <v>5.39123561088123</v>
      </c>
      <c r="BB30" s="36">
        <v>0</v>
      </c>
      <c r="BC30" s="3">
        <f t="shared" si="1"/>
        <v>10.629229198468153</v>
      </c>
      <c r="BD30" s="3">
        <f t="shared" si="2"/>
        <v>17.12646052997254</v>
      </c>
      <c r="BE30" s="3">
        <f t="shared" si="2"/>
        <v>11.76129118320071</v>
      </c>
      <c r="BF30" s="3">
        <f t="shared" si="3"/>
        <v>5.356980807629885</v>
      </c>
      <c r="BG30" s="3">
        <f t="shared" si="4"/>
        <v>8.631493276569458</v>
      </c>
      <c r="BH30" s="3">
        <f t="shared" si="5"/>
        <v>5.927523996794879</v>
      </c>
      <c r="BI30" s="3">
        <f t="shared" si="6"/>
        <v>1.6917891144770043</v>
      </c>
      <c r="BJ30" s="3">
        <f t="shared" si="7"/>
        <v>2.725913511988554</v>
      </c>
      <c r="BK30" s="3">
        <f t="shared" si="8"/>
        <v>1.8719724661503117</v>
      </c>
      <c r="BL30" s="3">
        <f t="shared" si="9"/>
        <v>0.8830665260921187</v>
      </c>
      <c r="BM30" s="3">
        <f t="shared" si="26"/>
        <v>1.4228504929253218</v>
      </c>
      <c r="BN30" s="3">
        <f t="shared" si="27"/>
        <v>0.9771171882344685</v>
      </c>
      <c r="BO30" s="3"/>
      <c r="BP30" s="3"/>
      <c r="BQ30" s="3"/>
      <c r="BR30" s="3">
        <f t="shared" si="18"/>
        <v>0.27345916713024837</v>
      </c>
      <c r="BS30" s="3">
        <f t="shared" si="29"/>
        <v>0.4406140412411387</v>
      </c>
      <c r="BT30" s="3">
        <f t="shared" si="30"/>
        <v>0.3025838309891663</v>
      </c>
      <c r="BU30" s="3">
        <f t="shared" si="20"/>
        <v>0.23714609501273803</v>
      </c>
      <c r="BV30" s="3">
        <f t="shared" si="31"/>
        <v>0.38210421096744257</v>
      </c>
      <c r="BW30" s="3">
        <f t="shared" si="32"/>
        <v>0.2624032490338768</v>
      </c>
      <c r="BX30" s="3">
        <f t="shared" si="12"/>
        <v>0.8549720647230312</v>
      </c>
      <c r="BY30" s="3">
        <f t="shared" si="13"/>
        <v>1.3775829881265866</v>
      </c>
      <c r="BZ30" s="3">
        <f t="shared" si="14"/>
        <v>0.9460305370175919</v>
      </c>
      <c r="CA30" s="45">
        <v>1654</v>
      </c>
      <c r="CC30" s="36"/>
      <c r="CD30" s="42">
        <v>1654</v>
      </c>
    </row>
    <row r="31" spans="3:82" ht="15">
      <c r="C31" s="45">
        <v>1655</v>
      </c>
      <c r="D31" s="12"/>
      <c r="E31" s="12"/>
      <c r="F31" s="12"/>
      <c r="G31" s="3">
        <v>0.6340519790202992</v>
      </c>
      <c r="P31" s="34">
        <v>0</v>
      </c>
      <c r="AP31" s="3">
        <v>4.3085142218848125</v>
      </c>
      <c r="AQ31" s="3">
        <v>7.658660551196892</v>
      </c>
      <c r="AR31" s="3">
        <v>4.779329045946462</v>
      </c>
      <c r="AS31" s="3">
        <v>0.42173102012373376</v>
      </c>
      <c r="AT31" s="3">
        <v>1.6555289787150134</v>
      </c>
      <c r="AU31" s="3">
        <v>2.528730757550548</v>
      </c>
      <c r="AV31" s="3">
        <v>4.615687634793984</v>
      </c>
      <c r="AW31" s="3"/>
      <c r="AX31" s="3">
        <v>13.899336182772387</v>
      </c>
      <c r="AY31" s="3">
        <v>16.944884852934344</v>
      </c>
      <c r="AZ31" s="3">
        <v>63.04482820412163</v>
      </c>
      <c r="BA31" s="3">
        <v>4.692561521525302</v>
      </c>
      <c r="BB31" s="36">
        <v>0</v>
      </c>
      <c r="BC31" s="3">
        <f t="shared" si="1"/>
        <v>10.216261115012873</v>
      </c>
      <c r="BD31" s="3">
        <f t="shared" si="2"/>
        <v>18.160059814784027</v>
      </c>
      <c r="BE31" s="3">
        <f t="shared" si="2"/>
        <v>11.332647630577972</v>
      </c>
      <c r="BF31" s="3">
        <f t="shared" si="3"/>
        <v>2.602500033088512</v>
      </c>
      <c r="BG31" s="3">
        <f t="shared" si="4"/>
        <v>4.626110838084744</v>
      </c>
      <c r="BH31" s="3">
        <f t="shared" si="5"/>
        <v>2.8868893914838485</v>
      </c>
      <c r="BI31" s="3">
        <f t="shared" si="6"/>
        <v>1.703824817656052</v>
      </c>
      <c r="BJ31" s="3">
        <f t="shared" si="7"/>
        <v>3.028657965395827</v>
      </c>
      <c r="BK31" s="3">
        <f t="shared" si="8"/>
        <v>1.8900110388090323</v>
      </c>
      <c r="BL31" s="3">
        <f t="shared" si="9"/>
        <v>0.9334501298151902</v>
      </c>
      <c r="BM31" s="3">
        <f t="shared" si="26"/>
        <v>1.659267514869153</v>
      </c>
      <c r="BN31" s="3">
        <f t="shared" si="27"/>
        <v>1.035453311424048</v>
      </c>
      <c r="BO31" s="3"/>
      <c r="BP31" s="3"/>
      <c r="BQ31" s="3"/>
      <c r="BR31" s="3">
        <f t="shared" si="18"/>
        <v>0.3099798555290018</v>
      </c>
      <c r="BS31" s="3">
        <f t="shared" si="29"/>
        <v>0.5510090878073345</v>
      </c>
      <c r="BT31" s="3">
        <f t="shared" si="30"/>
        <v>0.3438530432748457</v>
      </c>
      <c r="BU31" s="3">
        <f t="shared" si="20"/>
        <v>0.2542663617533351</v>
      </c>
      <c r="BV31" s="3">
        <f t="shared" si="31"/>
        <v>0.45197477691154936</v>
      </c>
      <c r="BW31" s="3">
        <f t="shared" si="32"/>
        <v>0.28205143247809245</v>
      </c>
      <c r="BX31" s="3">
        <f t="shared" si="12"/>
        <v>0.9181582813823917</v>
      </c>
      <c r="BY31" s="3">
        <f t="shared" si="13"/>
        <v>1.6320852728442161</v>
      </c>
      <c r="BZ31" s="3">
        <f t="shared" si="14"/>
        <v>1.0184904393950187</v>
      </c>
      <c r="CA31" s="45">
        <v>1655</v>
      </c>
      <c r="CC31" s="36"/>
      <c r="CD31" s="42">
        <v>1655</v>
      </c>
    </row>
    <row r="32" spans="3:82" ht="15">
      <c r="C32" s="45">
        <v>1656</v>
      </c>
      <c r="D32" s="12"/>
      <c r="E32" s="12"/>
      <c r="F32" s="12"/>
      <c r="P32" s="34">
        <v>0</v>
      </c>
      <c r="AP32" s="3">
        <v>5.70148186051856</v>
      </c>
      <c r="AQ32" s="3">
        <v>7.959419783617156</v>
      </c>
      <c r="AR32" s="3">
        <v>5.089223015489746</v>
      </c>
      <c r="AS32" s="3">
        <v>0.6479857580176793</v>
      </c>
      <c r="AT32" s="3">
        <v>1.2041977557501713</v>
      </c>
      <c r="AU32" s="3">
        <v>2.536642864713756</v>
      </c>
      <c r="AV32" s="3">
        <v>5.430693579448659</v>
      </c>
      <c r="AW32" s="3"/>
      <c r="AX32" s="3">
        <v>12.051495768042688</v>
      </c>
      <c r="AY32" s="3">
        <v>19.93516005598409</v>
      </c>
      <c r="AZ32" s="3">
        <v>61.845357299524096</v>
      </c>
      <c r="BA32" s="3">
        <v>4.461770230718011</v>
      </c>
      <c r="BB32" s="36">
        <v>0</v>
      </c>
      <c r="BC32" s="3">
        <f t="shared" si="1"/>
        <v>8.798776500830137</v>
      </c>
      <c r="BD32" s="3">
        <f t="shared" si="2"/>
        <v>12.283325189069965</v>
      </c>
      <c r="BE32" s="3">
        <f t="shared" si="2"/>
        <v>7.853911837597662</v>
      </c>
      <c r="BF32" s="3">
        <f t="shared" si="3"/>
        <v>4.7346723852402</v>
      </c>
      <c r="BG32" s="3">
        <f t="shared" si="4"/>
        <v>6.609728132783911</v>
      </c>
      <c r="BH32" s="3">
        <f t="shared" si="5"/>
        <v>4.226235260104223</v>
      </c>
      <c r="BI32" s="3">
        <f t="shared" si="6"/>
        <v>2.247648630333279</v>
      </c>
      <c r="BJ32" s="3">
        <f t="shared" si="7"/>
        <v>3.1377770573609403</v>
      </c>
      <c r="BK32" s="3">
        <f t="shared" si="8"/>
        <v>2.0062828261257946</v>
      </c>
      <c r="BL32" s="3">
        <f t="shared" si="9"/>
        <v>1.0498625593781692</v>
      </c>
      <c r="BM32" s="3">
        <f t="shared" si="26"/>
        <v>1.4656359573918774</v>
      </c>
      <c r="BN32" s="3">
        <f t="shared" si="27"/>
        <v>0.9371221080763721</v>
      </c>
      <c r="BO32" s="3"/>
      <c r="BP32" s="3"/>
      <c r="BQ32" s="3"/>
      <c r="BR32" s="3">
        <f t="shared" si="18"/>
        <v>0.47309329648833714</v>
      </c>
      <c r="BS32" s="3">
        <f t="shared" si="29"/>
        <v>0.6604507802859947</v>
      </c>
      <c r="BT32" s="3">
        <f t="shared" si="30"/>
        <v>0.422289740082305</v>
      </c>
      <c r="BU32" s="3">
        <f t="shared" si="20"/>
        <v>0.2860013084674032</v>
      </c>
      <c r="BV32" s="3">
        <f t="shared" si="31"/>
        <v>0.3992654065111414</v>
      </c>
      <c r="BW32" s="3">
        <f t="shared" si="32"/>
        <v>0.2552887963376083</v>
      </c>
      <c r="BX32" s="3">
        <f t="shared" si="12"/>
        <v>1.2778519658555003</v>
      </c>
      <c r="BY32" s="3">
        <f t="shared" si="13"/>
        <v>1.7839152112358516</v>
      </c>
      <c r="BZ32" s="3">
        <f t="shared" si="14"/>
        <v>1.1406286635855656</v>
      </c>
      <c r="CA32" s="45">
        <v>1656</v>
      </c>
      <c r="CC32" s="36"/>
      <c r="CD32" s="42">
        <v>1656</v>
      </c>
    </row>
    <row r="33" spans="3:82" ht="15">
      <c r="C33" s="45">
        <v>1657</v>
      </c>
      <c r="D33" s="12"/>
      <c r="E33" s="12"/>
      <c r="F33" s="12"/>
      <c r="P33" s="34">
        <v>0</v>
      </c>
      <c r="AP33" s="3">
        <v>4.214715603011456</v>
      </c>
      <c r="AQ33" s="3">
        <v>7.663831892200191</v>
      </c>
      <c r="AR33" s="3">
        <v>5.082662150467533</v>
      </c>
      <c r="AS33" s="3">
        <v>0.6904583951025117</v>
      </c>
      <c r="AT33" s="3">
        <v>1.35084670178864</v>
      </c>
      <c r="AU33" s="3">
        <v>2.8056451148488724</v>
      </c>
      <c r="AV33" s="3">
        <v>5.691016374110691</v>
      </c>
      <c r="AW33" s="3"/>
      <c r="AX33" s="3">
        <v>12.08150755550437</v>
      </c>
      <c r="AY33" s="3">
        <v>19.93516005598409</v>
      </c>
      <c r="AZ33" s="3">
        <v>62.3126859673927</v>
      </c>
      <c r="BA33" s="3">
        <v>4.878860068219066</v>
      </c>
      <c r="BB33" s="36">
        <v>0</v>
      </c>
      <c r="BC33" s="3">
        <f t="shared" si="1"/>
        <v>6.104228195220512</v>
      </c>
      <c r="BD33" s="3">
        <f t="shared" si="2"/>
        <v>11.099628806833971</v>
      </c>
      <c r="BE33" s="3">
        <f t="shared" si="2"/>
        <v>7.3612866271441515</v>
      </c>
      <c r="BF33" s="3">
        <f t="shared" si="3"/>
        <v>3.120054701566655</v>
      </c>
      <c r="BG33" s="3">
        <f t="shared" si="4"/>
        <v>5.673354261481042</v>
      </c>
      <c r="BH33" s="3">
        <f t="shared" si="5"/>
        <v>3.762575089932588</v>
      </c>
      <c r="BI33" s="3">
        <f t="shared" si="6"/>
        <v>1.5022269141257674</v>
      </c>
      <c r="BJ33" s="3">
        <f t="shared" si="7"/>
        <v>2.731575654967684</v>
      </c>
      <c r="BK33" s="3">
        <f t="shared" si="8"/>
        <v>1.8115841250083808</v>
      </c>
      <c r="BL33" s="3">
        <f t="shared" si="9"/>
        <v>0.7405910167795062</v>
      </c>
      <c r="BM33" s="3">
        <f t="shared" si="26"/>
        <v>1.346654338768755</v>
      </c>
      <c r="BN33" s="3">
        <f t="shared" si="27"/>
        <v>0.8931027107195376</v>
      </c>
      <c r="BO33" s="3"/>
      <c r="BP33" s="3"/>
      <c r="BQ33" s="3"/>
      <c r="BR33" s="3">
        <f t="shared" si="18"/>
        <v>0.3488567617615915</v>
      </c>
      <c r="BS33" s="3">
        <f t="shared" si="29"/>
        <v>0.634344005248627</v>
      </c>
      <c r="BT33" s="3">
        <f t="shared" si="30"/>
        <v>0.4206976759412659</v>
      </c>
      <c r="BU33" s="3">
        <f t="shared" si="20"/>
        <v>0.21142120711221943</v>
      </c>
      <c r="BV33" s="3">
        <f t="shared" si="31"/>
        <v>0.38443794133971254</v>
      </c>
      <c r="BW33" s="3">
        <f t="shared" si="32"/>
        <v>0.25495968611206765</v>
      </c>
      <c r="BX33" s="3">
        <f t="shared" si="12"/>
        <v>0.8638730244521967</v>
      </c>
      <c r="BY33" s="3">
        <f t="shared" si="13"/>
        <v>1.570824287854135</v>
      </c>
      <c r="BZ33" s="3">
        <f t="shared" si="14"/>
        <v>1.0417724795134082</v>
      </c>
      <c r="CA33" s="45">
        <v>1657</v>
      </c>
      <c r="CC33" s="36"/>
      <c r="CD33" s="42">
        <v>1657</v>
      </c>
    </row>
    <row r="34" spans="3:82" ht="15">
      <c r="C34" s="45">
        <v>1658</v>
      </c>
      <c r="D34" s="12"/>
      <c r="E34" s="12"/>
      <c r="F34" s="12"/>
      <c r="G34" s="3">
        <v>0.7037046471463673</v>
      </c>
      <c r="P34" s="34">
        <v>0</v>
      </c>
      <c r="AP34" s="3">
        <v>4.974297310839403</v>
      </c>
      <c r="AQ34" s="3">
        <v>7.671085307494713</v>
      </c>
      <c r="AR34" s="3">
        <v>5.086267035713023</v>
      </c>
      <c r="AS34" s="3">
        <v>0.8758814211089436</v>
      </c>
      <c r="AT34" s="3">
        <v>1.8297943479356371</v>
      </c>
      <c r="AU34" s="3">
        <v>2.9071944220776684</v>
      </c>
      <c r="AV34" s="3">
        <v>6.052036680585209</v>
      </c>
      <c r="AW34" s="3"/>
      <c r="AX34" s="3">
        <v>12.08150755550437</v>
      </c>
      <c r="AY34" s="35">
        <v>19.93516005598409</v>
      </c>
      <c r="AZ34" s="3">
        <v>51.14378768557385</v>
      </c>
      <c r="BA34" s="3">
        <v>5.16078964622818</v>
      </c>
      <c r="BB34" s="36">
        <v>0</v>
      </c>
      <c r="BC34" s="3">
        <f t="shared" si="1"/>
        <v>5.679190345813593</v>
      </c>
      <c r="BD34" s="3">
        <f t="shared" si="2"/>
        <v>8.758132234135573</v>
      </c>
      <c r="BE34" s="3">
        <f t="shared" si="2"/>
        <v>5.80702697092645</v>
      </c>
      <c r="BF34" s="3">
        <f t="shared" si="3"/>
        <v>2.7185007519841644</v>
      </c>
      <c r="BG34" s="3">
        <f t="shared" si="4"/>
        <v>4.1923210202005405</v>
      </c>
      <c r="BH34" s="3">
        <f t="shared" si="5"/>
        <v>2.779693270695321</v>
      </c>
      <c r="BI34" s="3">
        <f t="shared" si="6"/>
        <v>1.7110301509468533</v>
      </c>
      <c r="BJ34" s="3">
        <f t="shared" si="7"/>
        <v>2.638655760082417</v>
      </c>
      <c r="BK34" s="3">
        <f t="shared" si="8"/>
        <v>1.749544852276529</v>
      </c>
      <c r="BL34" s="3">
        <f t="shared" si="9"/>
        <v>0.8219212098956425</v>
      </c>
      <c r="BM34" s="3">
        <f t="shared" si="26"/>
        <v>1.2675212845459733</v>
      </c>
      <c r="BN34" s="3">
        <f t="shared" si="27"/>
        <v>0.8404223741785386</v>
      </c>
      <c r="BO34" s="3"/>
      <c r="BP34" s="3"/>
      <c r="BQ34" s="3"/>
      <c r="BR34" s="3">
        <f t="shared" si="18"/>
        <v>0.41172819600423943</v>
      </c>
      <c r="BS34" s="3">
        <f t="shared" si="29"/>
        <v>0.6349443786094182</v>
      </c>
      <c r="BT34" s="3">
        <f t="shared" si="30"/>
        <v>0.42099605635686627</v>
      </c>
      <c r="BU34" s="3"/>
      <c r="BV34" s="3"/>
      <c r="BW34" s="3"/>
      <c r="BX34" s="3">
        <f t="shared" si="12"/>
        <v>0.9638636045696851</v>
      </c>
      <c r="BY34" s="3">
        <f t="shared" si="13"/>
        <v>1.4864169697560161</v>
      </c>
      <c r="BZ34" s="3">
        <f t="shared" si="14"/>
        <v>0.9855598434302351</v>
      </c>
      <c r="CA34" s="45">
        <v>1658</v>
      </c>
      <c r="CC34" s="36"/>
      <c r="CD34" s="42">
        <v>1658</v>
      </c>
    </row>
    <row r="35" spans="3:82" ht="15">
      <c r="C35" s="45">
        <v>1659</v>
      </c>
      <c r="D35" s="12"/>
      <c r="E35" s="12"/>
      <c r="F35" s="12"/>
      <c r="P35" s="34">
        <v>0</v>
      </c>
      <c r="AP35" s="3">
        <v>4.292833981480275</v>
      </c>
      <c r="AQ35" s="3">
        <v>8.025220182362391</v>
      </c>
      <c r="AR35" s="3">
        <v>5.390591772411231</v>
      </c>
      <c r="AS35" s="3">
        <v>0.9220087536813911</v>
      </c>
      <c r="AT35" s="3">
        <v>1.9496026495712153</v>
      </c>
      <c r="AU35" s="3">
        <v>3.2199392728013057</v>
      </c>
      <c r="AV35" s="3">
        <v>6.443944527039355</v>
      </c>
      <c r="AW35" s="3"/>
      <c r="AX35" s="3">
        <v>17.57641738712935</v>
      </c>
      <c r="AY35" s="3">
        <v>19.93516005598409</v>
      </c>
      <c r="AZ35" s="3">
        <v>50.43583993344753</v>
      </c>
      <c r="BA35" s="3">
        <v>5.424130445307532</v>
      </c>
      <c r="BB35" s="36">
        <v>0</v>
      </c>
      <c r="BC35" s="3">
        <f t="shared" si="1"/>
        <v>4.655957944368611</v>
      </c>
      <c r="BD35" s="3">
        <f t="shared" si="2"/>
        <v>8.704060726451175</v>
      </c>
      <c r="BE35" s="3">
        <f t="shared" si="2"/>
        <v>5.846573311682462</v>
      </c>
      <c r="BF35" s="3">
        <f t="shared" si="3"/>
        <v>2.201902004197838</v>
      </c>
      <c r="BG35" s="3">
        <f t="shared" si="4"/>
        <v>4.116336313005839</v>
      </c>
      <c r="BH35" s="3">
        <f t="shared" si="5"/>
        <v>2.7649694534405804</v>
      </c>
      <c r="BI35" s="3">
        <f t="shared" si="6"/>
        <v>1.3332033985055762</v>
      </c>
      <c r="BJ35" s="3">
        <f t="shared" si="7"/>
        <v>2.492351408658882</v>
      </c>
      <c r="BK35" s="3">
        <f t="shared" si="8"/>
        <v>1.6741283967512484</v>
      </c>
      <c r="BL35" s="3">
        <f t="shared" si="9"/>
        <v>0.6661810888450649</v>
      </c>
      <c r="BM35" s="3">
        <f t="shared" si="26"/>
        <v>1.2453893959961735</v>
      </c>
      <c r="BN35" s="3">
        <f t="shared" si="27"/>
        <v>0.8365360300343735</v>
      </c>
      <c r="BO35" s="3"/>
      <c r="BP35" s="3"/>
      <c r="BQ35" s="3"/>
      <c r="BR35" s="3">
        <f t="shared" si="18"/>
        <v>0.24423828172308767</v>
      </c>
      <c r="BS35" s="3">
        <f t="shared" si="29"/>
        <v>0.4565902143538651</v>
      </c>
      <c r="BT35" s="3">
        <f t="shared" si="30"/>
        <v>0.30669456998435807</v>
      </c>
      <c r="BU35" s="3">
        <f t="shared" si="20"/>
        <v>0.21533983020074435</v>
      </c>
      <c r="BV35" s="3">
        <f t="shared" si="31"/>
        <v>0.40256612737620834</v>
      </c>
      <c r="BW35" s="3">
        <f t="shared" si="32"/>
        <v>0.2704062449096362</v>
      </c>
      <c r="BX35" s="3">
        <f t="shared" si="12"/>
        <v>0.7914326590714733</v>
      </c>
      <c r="BY35" s="3">
        <f t="shared" si="13"/>
        <v>1.4795404098928127</v>
      </c>
      <c r="BZ35" s="3">
        <f t="shared" si="14"/>
        <v>0.9938167650585698</v>
      </c>
      <c r="CA35" s="45">
        <v>1659</v>
      </c>
      <c r="CC35" s="36"/>
      <c r="CD35" s="42">
        <v>1659</v>
      </c>
    </row>
    <row r="36" spans="3:88" ht="15">
      <c r="C36" s="45">
        <v>1660</v>
      </c>
      <c r="D36" s="12"/>
      <c r="E36" s="12"/>
      <c r="F36" s="12"/>
      <c r="P36" s="34">
        <v>0</v>
      </c>
      <c r="AP36" s="3">
        <v>4.459444098101589</v>
      </c>
      <c r="AQ36" s="3">
        <v>8.195122053128294</v>
      </c>
      <c r="AR36" s="3">
        <v>5.183835206598991</v>
      </c>
      <c r="AS36" s="3">
        <v>0.842652553082482</v>
      </c>
      <c r="AT36" s="3">
        <v>1.8080114273033963</v>
      </c>
      <c r="AU36" s="3">
        <v>3.2317264529673646</v>
      </c>
      <c r="AV36" s="3">
        <v>5.734455810046423</v>
      </c>
      <c r="AW36" s="3">
        <v>1.544860105898601</v>
      </c>
      <c r="AX36" s="3">
        <v>9.437981020738913</v>
      </c>
      <c r="AY36" s="3">
        <v>19.93516005598409</v>
      </c>
      <c r="AZ36" s="3">
        <v>45.71607708244483</v>
      </c>
      <c r="BA36" s="3">
        <v>5.448425130306881</v>
      </c>
      <c r="BB36" s="36">
        <v>1</v>
      </c>
      <c r="BC36" s="3">
        <f t="shared" si="1"/>
        <v>5.292150462000774</v>
      </c>
      <c r="BD36" s="3">
        <f t="shared" si="2"/>
        <v>9.72538684318936</v>
      </c>
      <c r="BE36" s="3">
        <f t="shared" si="2"/>
        <v>6.15180620723946</v>
      </c>
      <c r="BF36" s="3">
        <f t="shared" si="3"/>
        <v>2.4664911021899556</v>
      </c>
      <c r="BG36" s="3">
        <f t="shared" si="4"/>
        <v>4.53267160227583</v>
      </c>
      <c r="BH36" s="3">
        <f t="shared" si="5"/>
        <v>2.867147368825291</v>
      </c>
      <c r="BI36" s="3">
        <f t="shared" si="6"/>
        <v>1.3798952860032248</v>
      </c>
      <c r="BJ36" s="3">
        <f t="shared" si="7"/>
        <v>2.5358340727147715</v>
      </c>
      <c r="BK36" s="3">
        <f t="shared" si="8"/>
        <v>1.6040451696767852</v>
      </c>
      <c r="BL36" s="3">
        <f t="shared" si="9"/>
        <v>0.7776577666339166</v>
      </c>
      <c r="BM36" s="3">
        <f t="shared" si="26"/>
        <v>1.4291019626955588</v>
      </c>
      <c r="BN36" s="3">
        <f t="shared" si="27"/>
        <v>0.9039803214661141</v>
      </c>
      <c r="BO36" s="3">
        <f t="shared" si="15"/>
        <v>2.8866329585924917</v>
      </c>
      <c r="BP36" s="3">
        <f t="shared" si="16"/>
        <v>5.304766445736798</v>
      </c>
      <c r="BQ36" s="3">
        <f t="shared" si="17"/>
        <v>3.3555369750348385</v>
      </c>
      <c r="BR36" s="3">
        <f t="shared" si="18"/>
        <v>0.47249979506236095</v>
      </c>
      <c r="BS36" s="3">
        <f t="shared" si="29"/>
        <v>0.8683130465213297</v>
      </c>
      <c r="BT36" s="3">
        <f t="shared" si="30"/>
        <v>0.5492525567923998</v>
      </c>
      <c r="BU36" s="3">
        <f t="shared" si="20"/>
        <v>0.22369743135134565</v>
      </c>
      <c r="BV36" s="3">
        <f t="shared" si="31"/>
        <v>0.4110888515624585</v>
      </c>
      <c r="BW36" s="3">
        <f t="shared" si="32"/>
        <v>0.26003479239901667</v>
      </c>
      <c r="BX36" s="3">
        <f t="shared" si="12"/>
        <v>0.8184831380532179</v>
      </c>
      <c r="BY36" s="3">
        <f t="shared" si="13"/>
        <v>1.5041267627122017</v>
      </c>
      <c r="BZ36" s="3">
        <f t="shared" si="14"/>
        <v>0.9514373571481954</v>
      </c>
      <c r="CA36" s="45">
        <v>1660</v>
      </c>
      <c r="CC36" s="36">
        <f t="shared" si="23"/>
        <v>631.0829025516518</v>
      </c>
      <c r="CD36" s="42">
        <v>1660</v>
      </c>
      <c r="CH36" s="3">
        <f aca="true" t="shared" si="33" ref="CH36:CJ38">300*AP36/$CC36</f>
        <v>2.119900925886643</v>
      </c>
      <c r="CI36" s="3">
        <f t="shared" si="33"/>
        <v>3.895742708284299</v>
      </c>
      <c r="CJ36" s="3">
        <f t="shared" si="33"/>
        <v>2.46425716128859</v>
      </c>
    </row>
    <row r="37" spans="3:88" ht="15">
      <c r="C37" s="45">
        <v>1661</v>
      </c>
      <c r="D37" s="12"/>
      <c r="E37" s="12"/>
      <c r="F37" s="12"/>
      <c r="P37" s="34">
        <v>0</v>
      </c>
      <c r="AP37" s="3">
        <v>4.159301354679018</v>
      </c>
      <c r="AQ37" s="3">
        <v>8.142572041298681</v>
      </c>
      <c r="AR37" s="3">
        <v>5.448804188762373</v>
      </c>
      <c r="AS37" s="3">
        <v>0.9623216186785988</v>
      </c>
      <c r="AT37" s="3">
        <v>2.187955579240486</v>
      </c>
      <c r="AU37" s="3">
        <v>3.0925824926578946</v>
      </c>
      <c r="AV37" s="3">
        <v>5.600393464612278</v>
      </c>
      <c r="AW37" s="3">
        <v>1.9064928689230298</v>
      </c>
      <c r="AX37" s="3">
        <v>9.327926801167607</v>
      </c>
      <c r="AY37" s="3">
        <v>18.084514321008704</v>
      </c>
      <c r="AZ37" s="3">
        <v>52.57938023517138</v>
      </c>
      <c r="BA37" s="3">
        <v>6.140576314188806</v>
      </c>
      <c r="BB37" s="36">
        <v>1</v>
      </c>
      <c r="BC37" s="3">
        <f t="shared" si="1"/>
        <v>4.322153086813446</v>
      </c>
      <c r="BD37" s="3">
        <f t="shared" si="2"/>
        <v>8.46138326652119</v>
      </c>
      <c r="BE37" s="3">
        <f t="shared" si="2"/>
        <v>5.662144633354842</v>
      </c>
      <c r="BF37" s="3">
        <f t="shared" si="3"/>
        <v>1.9009989938291405</v>
      </c>
      <c r="BG37" s="3">
        <f t="shared" si="4"/>
        <v>3.7215435809374364</v>
      </c>
      <c r="BH37" s="3">
        <f t="shared" si="5"/>
        <v>2.4903632598673866</v>
      </c>
      <c r="BI37" s="3">
        <f t="shared" si="6"/>
        <v>1.3449281836632079</v>
      </c>
      <c r="BJ37" s="3">
        <f t="shared" si="7"/>
        <v>2.632936085174761</v>
      </c>
      <c r="BK37" s="3">
        <f t="shared" si="8"/>
        <v>1.7618945336780467</v>
      </c>
      <c r="BL37" s="3">
        <f t="shared" si="9"/>
        <v>0.7426802029108809</v>
      </c>
      <c r="BM37" s="3">
        <f t="shared" si="26"/>
        <v>1.4539285664033967</v>
      </c>
      <c r="BN37" s="3">
        <f t="shared" si="27"/>
        <v>0.9729323882674019</v>
      </c>
      <c r="BO37" s="3">
        <f t="shared" si="15"/>
        <v>2.1816506227104804</v>
      </c>
      <c r="BP37" s="3">
        <f t="shared" si="16"/>
        <v>4.270969052141479</v>
      </c>
      <c r="BQ37" s="3">
        <f t="shared" si="17"/>
        <v>2.8580249512500826</v>
      </c>
      <c r="BR37" s="3">
        <f t="shared" si="18"/>
        <v>0.44589772661577753</v>
      </c>
      <c r="BS37" s="3">
        <f t="shared" si="29"/>
        <v>0.872924092873397</v>
      </c>
      <c r="BT37" s="3">
        <f t="shared" si="30"/>
        <v>0.5841388236537542</v>
      </c>
      <c r="BU37" s="3">
        <f t="shared" si="20"/>
        <v>0.2299924278224699</v>
      </c>
      <c r="BV37" s="3">
        <f t="shared" si="31"/>
        <v>0.4502510765157508</v>
      </c>
      <c r="BW37" s="3">
        <f t="shared" si="32"/>
        <v>0.3012966835627164</v>
      </c>
      <c r="BX37" s="3">
        <f t="shared" si="12"/>
        <v>0.6773470667677025</v>
      </c>
      <c r="BY37" s="3">
        <f t="shared" si="13"/>
        <v>1.3260273343536073</v>
      </c>
      <c r="BZ37" s="3">
        <f t="shared" si="14"/>
        <v>0.8873441041962168</v>
      </c>
      <c r="CA37" s="45">
        <v>1661</v>
      </c>
      <c r="CC37" s="36">
        <f t="shared" si="23"/>
        <v>697.7558966500527</v>
      </c>
      <c r="CD37" s="42">
        <v>1661</v>
      </c>
      <c r="CH37" s="3">
        <f t="shared" si="33"/>
        <v>1.7882907366234886</v>
      </c>
      <c r="CI37" s="3">
        <f t="shared" si="33"/>
        <v>3.500897124793105</v>
      </c>
      <c r="CJ37" s="3">
        <f t="shared" si="33"/>
        <v>2.342712207057904</v>
      </c>
    </row>
    <row r="38" spans="3:88" ht="15">
      <c r="C38" s="45">
        <v>1662</v>
      </c>
      <c r="D38" s="12"/>
      <c r="E38" s="12"/>
      <c r="F38" s="12"/>
      <c r="G38" s="3">
        <v>0.7392220163426668</v>
      </c>
      <c r="P38" s="34">
        <v>0</v>
      </c>
      <c r="AP38" s="3">
        <v>4.5689349104949315</v>
      </c>
      <c r="AQ38" s="3">
        <v>7.83950822266635</v>
      </c>
      <c r="AR38" s="3">
        <v>5.308016206538971</v>
      </c>
      <c r="AS38" s="3">
        <v>1.0458567842867967</v>
      </c>
      <c r="AT38" s="3">
        <v>2.3442548316064005</v>
      </c>
      <c r="AU38" s="3">
        <v>3.1132260385927335</v>
      </c>
      <c r="AV38" s="3">
        <v>5.44759298403023</v>
      </c>
      <c r="AW38" s="3">
        <v>1.7579447304795834</v>
      </c>
      <c r="AX38" s="3">
        <v>9.125940679878385</v>
      </c>
      <c r="AY38" s="3">
        <v>18.084514321008704</v>
      </c>
      <c r="AZ38" s="3">
        <v>56.74031790197391</v>
      </c>
      <c r="BA38" s="3">
        <v>5.813958126928106</v>
      </c>
      <c r="BB38" s="36">
        <v>1</v>
      </c>
      <c r="BC38" s="3">
        <f t="shared" si="1"/>
        <v>4.368604745066156</v>
      </c>
      <c r="BD38" s="3">
        <f t="shared" si="2"/>
        <v>7.495776037837113</v>
      </c>
      <c r="BE38" s="3">
        <f t="shared" si="2"/>
        <v>5.075280178211663</v>
      </c>
      <c r="BF38" s="3">
        <f t="shared" si="3"/>
        <v>1.9489924256076159</v>
      </c>
      <c r="BG38" s="3">
        <f t="shared" si="4"/>
        <v>3.3441365319888567</v>
      </c>
      <c r="BH38" s="3">
        <f t="shared" si="5"/>
        <v>2.2642658703199317</v>
      </c>
      <c r="BI38" s="3">
        <f t="shared" si="6"/>
        <v>1.4675885572896659</v>
      </c>
      <c r="BJ38" s="3">
        <f t="shared" si="7"/>
        <v>2.5181301086027243</v>
      </c>
      <c r="BK38" s="3">
        <f t="shared" si="8"/>
        <v>1.7049890180599752</v>
      </c>
      <c r="BL38" s="3">
        <f t="shared" si="9"/>
        <v>0.8387070994270114</v>
      </c>
      <c r="BM38" s="3">
        <f t="shared" si="26"/>
        <v>1.4390774504718113</v>
      </c>
      <c r="BN38" s="3">
        <f t="shared" si="27"/>
        <v>0.9743782661626095</v>
      </c>
      <c r="BO38" s="3">
        <f t="shared" si="15"/>
        <v>2.599020794725716</v>
      </c>
      <c r="BP38" s="3">
        <f t="shared" si="16"/>
        <v>4.459473660771838</v>
      </c>
      <c r="BQ38" s="3">
        <f t="shared" si="17"/>
        <v>3.019444305903119</v>
      </c>
      <c r="BR38" s="3">
        <f t="shared" si="18"/>
        <v>0.5006535841909306</v>
      </c>
      <c r="BS38" s="3">
        <f t="shared" si="29"/>
        <v>0.8590356323432536</v>
      </c>
      <c r="BT38" s="3">
        <f t="shared" si="30"/>
        <v>0.5816404459260311</v>
      </c>
      <c r="BU38" s="3">
        <f t="shared" si="20"/>
        <v>0.2526434953902643</v>
      </c>
      <c r="BV38" s="3">
        <f t="shared" si="31"/>
        <v>0.4334928814515757</v>
      </c>
      <c r="BW38" s="3">
        <f t="shared" si="32"/>
        <v>0.2935116814485126</v>
      </c>
      <c r="BX38" s="3">
        <f t="shared" si="12"/>
        <v>0.7858561776242098</v>
      </c>
      <c r="BY38" s="3">
        <f t="shared" si="13"/>
        <v>1.3483943385069534</v>
      </c>
      <c r="BZ38" s="3">
        <f t="shared" si="14"/>
        <v>0.9129780591219261</v>
      </c>
      <c r="CA38" s="45">
        <v>1662</v>
      </c>
      <c r="CC38" s="36">
        <f t="shared" si="23"/>
        <v>725.0877850318647</v>
      </c>
      <c r="CD38" s="42">
        <v>1662</v>
      </c>
      <c r="CH38" s="3">
        <f t="shared" si="33"/>
        <v>1.8903648653910832</v>
      </c>
      <c r="CI38" s="3">
        <f t="shared" si="33"/>
        <v>3.24354169984611</v>
      </c>
      <c r="CJ38" s="3">
        <f t="shared" si="33"/>
        <v>2.19615458270575</v>
      </c>
    </row>
    <row r="39" spans="3:82" ht="15">
      <c r="C39" s="45">
        <v>1663</v>
      </c>
      <c r="D39" s="12"/>
      <c r="E39" s="12"/>
      <c r="F39" s="12"/>
      <c r="P39" s="34">
        <v>0</v>
      </c>
      <c r="AP39" s="3">
        <v>5.2204422294014385</v>
      </c>
      <c r="AQ39" s="3">
        <v>8.324759159799282</v>
      </c>
      <c r="AR39" s="3">
        <v>5.078475761884515</v>
      </c>
      <c r="AS39" s="3">
        <v>0.7671119260258923</v>
      </c>
      <c r="AT39" s="3">
        <v>1.8318558567830818</v>
      </c>
      <c r="AU39" s="3">
        <v>3.115758120513941</v>
      </c>
      <c r="AV39" s="3">
        <v>5.387669177595886</v>
      </c>
      <c r="AW39" s="3">
        <v>1.9337388558329023</v>
      </c>
      <c r="AX39" s="3">
        <v>8.996713845304772</v>
      </c>
      <c r="AY39" s="3">
        <v>18.084514321008704</v>
      </c>
      <c r="AZ39" s="3"/>
      <c r="BA39" s="3">
        <v>5.725635799756569</v>
      </c>
      <c r="BB39" s="36">
        <v>0</v>
      </c>
      <c r="BC39" s="3">
        <f t="shared" si="1"/>
        <v>6.8053201264208125</v>
      </c>
      <c r="BD39" s="3">
        <f t="shared" si="2"/>
        <v>10.852078917514179</v>
      </c>
      <c r="BE39" s="3">
        <f t="shared" si="2"/>
        <v>6.620253954587979</v>
      </c>
      <c r="BF39" s="3">
        <f t="shared" si="3"/>
        <v>2.8498105951245782</v>
      </c>
      <c r="BG39" s="3">
        <f t="shared" si="4"/>
        <v>4.544440070966267</v>
      </c>
      <c r="BH39" s="3">
        <f t="shared" si="5"/>
        <v>2.77231188419094</v>
      </c>
      <c r="BI39" s="3">
        <f t="shared" si="6"/>
        <v>1.67549662954592</v>
      </c>
      <c r="BJ39" s="3">
        <f t="shared" si="7"/>
        <v>2.6718245890108188</v>
      </c>
      <c r="BK39" s="3">
        <f t="shared" si="8"/>
        <v>1.6299326088402604</v>
      </c>
      <c r="BL39" s="3">
        <f t="shared" si="9"/>
        <v>0.968961169908159</v>
      </c>
      <c r="BM39" s="3">
        <f t="shared" si="26"/>
        <v>1.5451503953540813</v>
      </c>
      <c r="BN39" s="3">
        <f t="shared" si="27"/>
        <v>0.9426109128977104</v>
      </c>
      <c r="BO39" s="3">
        <f t="shared" si="15"/>
        <v>2.69966247699609</v>
      </c>
      <c r="BP39" s="3">
        <f t="shared" si="16"/>
        <v>4.305006922050822</v>
      </c>
      <c r="BQ39" s="3">
        <f t="shared" si="17"/>
        <v>2.626246944651225</v>
      </c>
      <c r="BR39" s="3">
        <f t="shared" si="18"/>
        <v>0.5802610063146442</v>
      </c>
      <c r="BS39" s="3">
        <f t="shared" si="29"/>
        <v>0.9253110972451156</v>
      </c>
      <c r="BT39" s="3">
        <f t="shared" si="30"/>
        <v>0.5644811927118125</v>
      </c>
      <c r="BU39" s="3">
        <f t="shared" si="20"/>
        <v>0.28866919712280426</v>
      </c>
      <c r="BV39" s="3">
        <f t="shared" si="31"/>
        <v>0.4603252822846585</v>
      </c>
      <c r="BW39" s="3">
        <f t="shared" si="32"/>
        <v>0.2808190295707787</v>
      </c>
      <c r="BX39" s="3">
        <f t="shared" si="12"/>
        <v>0.9117663805342615</v>
      </c>
      <c r="BY39" s="3">
        <f t="shared" si="13"/>
        <v>1.4539449330942804</v>
      </c>
      <c r="BZ39" s="3">
        <f t="shared" si="14"/>
        <v>0.886971497925249</v>
      </c>
      <c r="CA39" s="45">
        <v>1663</v>
      </c>
      <c r="CC39" s="36"/>
      <c r="CD39" s="42">
        <v>1663</v>
      </c>
    </row>
    <row r="40" spans="3:82" ht="15">
      <c r="C40" s="45">
        <v>1664</v>
      </c>
      <c r="D40" s="12"/>
      <c r="E40" s="12"/>
      <c r="F40" s="12"/>
      <c r="G40" s="3">
        <v>0.6076016367532698</v>
      </c>
      <c r="P40" s="34">
        <v>0</v>
      </c>
      <c r="AP40" s="3">
        <v>6.24629268018502</v>
      </c>
      <c r="AQ40" s="3">
        <v>8.078281026819147</v>
      </c>
      <c r="AR40" s="3">
        <v>5.224463795396659</v>
      </c>
      <c r="AS40" s="3">
        <v>0.747107226554852</v>
      </c>
      <c r="AT40" s="3">
        <v>1.6777264651997332</v>
      </c>
      <c r="AU40" s="3">
        <v>3.16011209477585</v>
      </c>
      <c r="AV40" s="3">
        <v>5.6014408361163435</v>
      </c>
      <c r="AW40" s="3">
        <v>1.9249487806018306</v>
      </c>
      <c r="AX40" s="3">
        <v>8.391683722114315</v>
      </c>
      <c r="AY40" s="3">
        <v>18.084514321008704</v>
      </c>
      <c r="AZ40" s="3"/>
      <c r="BA40" s="3">
        <v>5.898915969219997</v>
      </c>
      <c r="BB40" s="36">
        <v>0</v>
      </c>
      <c r="BC40" s="3">
        <f t="shared" si="1"/>
        <v>8.360637480363634</v>
      </c>
      <c r="BD40" s="3">
        <f t="shared" si="2"/>
        <v>10.812746470236487</v>
      </c>
      <c r="BE40" s="3">
        <f t="shared" si="2"/>
        <v>6.992923652322728</v>
      </c>
      <c r="BF40" s="3">
        <f t="shared" si="3"/>
        <v>3.7230697671812663</v>
      </c>
      <c r="BG40" s="3">
        <f t="shared" si="4"/>
        <v>4.815016746998402</v>
      </c>
      <c r="BH40" s="3">
        <f t="shared" si="5"/>
        <v>3.1140140563823597</v>
      </c>
      <c r="BI40" s="3">
        <f t="shared" si="6"/>
        <v>1.9766047826313184</v>
      </c>
      <c r="BJ40" s="3">
        <f t="shared" si="7"/>
        <v>2.5563273657835697</v>
      </c>
      <c r="BK40" s="3">
        <f t="shared" si="8"/>
        <v>1.653252681774643</v>
      </c>
      <c r="BL40" s="3">
        <f t="shared" si="9"/>
        <v>1.1151224948964689</v>
      </c>
      <c r="BM40" s="3">
        <f t="shared" si="26"/>
        <v>1.4421791219739233</v>
      </c>
      <c r="BN40" s="3">
        <f t="shared" si="27"/>
        <v>0.9326999870659967</v>
      </c>
      <c r="BO40" s="3">
        <f t="shared" si="15"/>
        <v>3.244913705304996</v>
      </c>
      <c r="BP40" s="3">
        <f t="shared" si="16"/>
        <v>4.196621285836755</v>
      </c>
      <c r="BQ40" s="3">
        <f t="shared" si="17"/>
        <v>2.7140793812515067</v>
      </c>
      <c r="BR40" s="3">
        <f t="shared" si="18"/>
        <v>0.7443431958385633</v>
      </c>
      <c r="BS40" s="3">
        <f t="shared" si="29"/>
        <v>0.9626531807354382</v>
      </c>
      <c r="BT40" s="3">
        <f t="shared" si="30"/>
        <v>0.6225763468216526</v>
      </c>
      <c r="BU40" s="3">
        <f t="shared" si="20"/>
        <v>0.34539454968545813</v>
      </c>
      <c r="BV40" s="3">
        <f t="shared" si="31"/>
        <v>0.4466960452144762</v>
      </c>
      <c r="BW40" s="3">
        <f t="shared" si="32"/>
        <v>0.2888915733461208</v>
      </c>
      <c r="BX40" s="3">
        <f t="shared" si="12"/>
        <v>1.0588882284096948</v>
      </c>
      <c r="BY40" s="3">
        <f t="shared" si="13"/>
        <v>1.369451788933912</v>
      </c>
      <c r="BZ40" s="3">
        <f t="shared" si="14"/>
        <v>0.8856650650148997</v>
      </c>
      <c r="CA40" s="45">
        <v>1664</v>
      </c>
      <c r="CC40" s="36"/>
      <c r="CD40" s="42">
        <v>1664</v>
      </c>
    </row>
    <row r="41" spans="3:88" ht="15">
      <c r="C41" s="45">
        <v>1665</v>
      </c>
      <c r="D41" s="12"/>
      <c r="E41" s="12"/>
      <c r="F41" s="12"/>
      <c r="P41" s="34">
        <v>0</v>
      </c>
      <c r="AP41" s="3">
        <v>4.425725043084853</v>
      </c>
      <c r="AQ41" s="3">
        <v>7.968148089938149</v>
      </c>
      <c r="AR41" s="3">
        <v>5.372928850923051</v>
      </c>
      <c r="AS41" s="3">
        <v>0.6432585337849089</v>
      </c>
      <c r="AT41" s="3">
        <v>1.5552830928809944</v>
      </c>
      <c r="AU41" s="3">
        <v>3.2778755028699065</v>
      </c>
      <c r="AV41" s="3">
        <v>5.946042408419818</v>
      </c>
      <c r="AW41" s="3">
        <v>2.210748972957608</v>
      </c>
      <c r="AX41" s="3">
        <v>9.01745084182451</v>
      </c>
      <c r="AY41" s="3">
        <v>18.084514321008704</v>
      </c>
      <c r="AZ41" s="3">
        <v>48.419229190688824</v>
      </c>
      <c r="BA41" s="3">
        <v>5.825900617809682</v>
      </c>
      <c r="BB41" s="36">
        <v>1</v>
      </c>
      <c r="BC41" s="3">
        <f t="shared" si="1"/>
        <v>6.880165300014061</v>
      </c>
      <c r="BD41" s="3">
        <f t="shared" si="2"/>
        <v>12.387162659240392</v>
      </c>
      <c r="BE41" s="3">
        <f t="shared" si="2"/>
        <v>8.352674031868556</v>
      </c>
      <c r="BF41" s="3">
        <f t="shared" si="3"/>
        <v>2.845607377423922</v>
      </c>
      <c r="BG41" s="3">
        <f t="shared" si="4"/>
        <v>5.123278280597787</v>
      </c>
      <c r="BH41" s="3">
        <f t="shared" si="5"/>
        <v>3.4546307842710995</v>
      </c>
      <c r="BI41" s="3">
        <f t="shared" si="6"/>
        <v>1.3501809447033482</v>
      </c>
      <c r="BJ41" s="3">
        <f t="shared" si="7"/>
        <v>2.4308879586676575</v>
      </c>
      <c r="BK41" s="3">
        <f t="shared" si="8"/>
        <v>1.639149762161145</v>
      </c>
      <c r="BL41" s="3">
        <f t="shared" si="9"/>
        <v>0.7443144093318038</v>
      </c>
      <c r="BM41" s="3">
        <f t="shared" si="26"/>
        <v>1.3400758929426662</v>
      </c>
      <c r="BN41" s="3">
        <f t="shared" si="27"/>
        <v>0.9036142835635991</v>
      </c>
      <c r="BO41" s="3">
        <f t="shared" si="15"/>
        <v>2.001912065648947</v>
      </c>
      <c r="BP41" s="3">
        <f t="shared" si="16"/>
        <v>3.6042753778951733</v>
      </c>
      <c r="BQ41" s="3">
        <f t="shared" si="17"/>
        <v>2.430365869958986</v>
      </c>
      <c r="BR41" s="3">
        <f t="shared" si="18"/>
        <v>0.4907955829997506</v>
      </c>
      <c r="BS41" s="3">
        <f t="shared" si="29"/>
        <v>0.8836364322587141</v>
      </c>
      <c r="BT41" s="3">
        <f t="shared" si="30"/>
        <v>0.5958367775072828</v>
      </c>
      <c r="BU41" s="3">
        <f t="shared" si="20"/>
        <v>0.24472457288739607</v>
      </c>
      <c r="BV41" s="3">
        <f t="shared" si="31"/>
        <v>0.44060614227729544</v>
      </c>
      <c r="BW41" s="3">
        <f t="shared" si="32"/>
        <v>0.29710108635216936</v>
      </c>
      <c r="BX41" s="3">
        <f t="shared" si="12"/>
        <v>0.7596636697775936</v>
      </c>
      <c r="BY41" s="3">
        <f t="shared" si="13"/>
        <v>1.3677109536643401</v>
      </c>
      <c r="BZ41" s="3">
        <f t="shared" si="14"/>
        <v>0.9222486278770523</v>
      </c>
      <c r="CA41" s="45">
        <v>1665</v>
      </c>
      <c r="CC41" s="36">
        <f t="shared" si="23"/>
        <v>604.1971349344169</v>
      </c>
      <c r="CD41" s="42">
        <v>1665</v>
      </c>
      <c r="CH41" s="3">
        <f aca="true" t="shared" si="34" ref="CH41:CJ42">300*AP41/$CC41</f>
        <v>2.1974905807350016</v>
      </c>
      <c r="CI41" s="3">
        <f t="shared" si="34"/>
        <v>3.9563981501516343</v>
      </c>
      <c r="CJ41" s="3">
        <f t="shared" si="34"/>
        <v>2.667802546683506</v>
      </c>
    </row>
    <row r="42" spans="3:88" ht="15">
      <c r="C42" s="45">
        <v>1666</v>
      </c>
      <c r="D42" s="12"/>
      <c r="E42" s="12"/>
      <c r="F42" s="12"/>
      <c r="P42" s="34">
        <v>0</v>
      </c>
      <c r="AP42" s="3">
        <v>5.3291839243772</v>
      </c>
      <c r="AQ42" s="3">
        <v>8.064664455534142</v>
      </c>
      <c r="AR42" s="3">
        <v>5.083170442096736</v>
      </c>
      <c r="AS42" s="3">
        <v>0.5211837765954735</v>
      </c>
      <c r="AT42" s="3">
        <v>1.349101185722551</v>
      </c>
      <c r="AU42" s="3">
        <v>2.852772989455909</v>
      </c>
      <c r="AV42" s="3">
        <v>5.8464746567200905</v>
      </c>
      <c r="AW42" s="3">
        <v>1.797898278971983</v>
      </c>
      <c r="AX42" s="3">
        <v>10.81042971371645</v>
      </c>
      <c r="AY42" s="3">
        <v>19.93516005598409</v>
      </c>
      <c r="AZ42" s="3">
        <v>56.66286354109217</v>
      </c>
      <c r="BA42" s="3">
        <v>5.574399508137308</v>
      </c>
      <c r="BB42" s="36">
        <v>1</v>
      </c>
      <c r="BC42" s="3">
        <f t="shared" si="1"/>
        <v>10.22515312964844</v>
      </c>
      <c r="BD42" s="3">
        <f t="shared" si="2"/>
        <v>15.47374422936745</v>
      </c>
      <c r="BE42" s="3">
        <f t="shared" si="2"/>
        <v>9.7531248484009</v>
      </c>
      <c r="BF42" s="3">
        <f t="shared" si="3"/>
        <v>3.950173627282818</v>
      </c>
      <c r="BG42" s="3">
        <f t="shared" si="4"/>
        <v>5.977805475884208</v>
      </c>
      <c r="BH42" s="3">
        <f t="shared" si="5"/>
        <v>3.767820009271057</v>
      </c>
      <c r="BI42" s="3">
        <f t="shared" si="6"/>
        <v>1.8680715023853338</v>
      </c>
      <c r="BJ42" s="3">
        <f t="shared" si="7"/>
        <v>2.826956258118619</v>
      </c>
      <c r="BK42" s="3">
        <f t="shared" si="8"/>
        <v>1.7818348886800897</v>
      </c>
      <c r="BL42" s="3">
        <f t="shared" si="9"/>
        <v>0.9115209142746727</v>
      </c>
      <c r="BM42" s="3">
        <f t="shared" si="26"/>
        <v>1.3794063823169758</v>
      </c>
      <c r="BN42" s="3">
        <f t="shared" si="27"/>
        <v>0.8694419698294608</v>
      </c>
      <c r="BO42" s="3">
        <f t="shared" si="15"/>
        <v>2.9641187083311324</v>
      </c>
      <c r="BP42" s="3">
        <f t="shared" si="16"/>
        <v>4.485606638516514</v>
      </c>
      <c r="BQ42" s="3">
        <f t="shared" si="17"/>
        <v>2.8272847810963104</v>
      </c>
      <c r="BR42" s="3">
        <f t="shared" si="18"/>
        <v>0.4929668908179889</v>
      </c>
      <c r="BS42" s="3">
        <f t="shared" si="29"/>
        <v>0.7460077600154565</v>
      </c>
      <c r="BT42" s="3">
        <f t="shared" si="30"/>
        <v>0.4702098414873487</v>
      </c>
      <c r="BU42" s="3">
        <f t="shared" si="20"/>
        <v>0.26732586592789853</v>
      </c>
      <c r="BV42" s="3">
        <f t="shared" si="31"/>
        <v>0.4045447557424206</v>
      </c>
      <c r="BW42" s="3">
        <f t="shared" si="32"/>
        <v>0.25498518335551973</v>
      </c>
      <c r="BX42" s="3">
        <f t="shared" si="12"/>
        <v>0.9560104037390663</v>
      </c>
      <c r="BY42" s="3">
        <f t="shared" si="13"/>
        <v>1.4467324137356203</v>
      </c>
      <c r="BZ42" s="3">
        <f t="shared" si="14"/>
        <v>0.9118776712498821</v>
      </c>
      <c r="CA42" s="45">
        <v>1666</v>
      </c>
      <c r="CC42" s="36">
        <f t="shared" si="23"/>
        <v>609.0770510350217</v>
      </c>
      <c r="CD42" s="42">
        <v>1666</v>
      </c>
      <c r="CH42" s="3">
        <f t="shared" si="34"/>
        <v>2.6248816542937394</v>
      </c>
      <c r="CI42" s="3">
        <f t="shared" si="34"/>
        <v>3.9722385411646846</v>
      </c>
      <c r="CJ42" s="3">
        <f t="shared" si="34"/>
        <v>2.5037080777179646</v>
      </c>
    </row>
    <row r="43" spans="3:82" ht="15">
      <c r="C43" s="45">
        <v>1667</v>
      </c>
      <c r="D43" s="12"/>
      <c r="E43" s="12"/>
      <c r="F43" s="12"/>
      <c r="G43" s="3">
        <v>0.5924264064946004</v>
      </c>
      <c r="P43" s="34">
        <v>0</v>
      </c>
      <c r="AP43" s="3">
        <v>4.819730996172186</v>
      </c>
      <c r="AQ43" s="3">
        <v>8.114406853543162</v>
      </c>
      <c r="AR43" s="3">
        <v>5.358768384638894</v>
      </c>
      <c r="AS43" s="3">
        <v>0.4792693313302698</v>
      </c>
      <c r="AT43" s="3">
        <v>2.15453642059509</v>
      </c>
      <c r="AU43" s="3">
        <v>2.9440744815907984</v>
      </c>
      <c r="AV43" s="3">
        <v>5.839352146165713</v>
      </c>
      <c r="AW43" s="3">
        <v>1.9285942312035411</v>
      </c>
      <c r="AX43" s="3">
        <v>10.646693584055042</v>
      </c>
      <c r="AY43" s="3">
        <v>16.405686453388554</v>
      </c>
      <c r="AZ43" s="3"/>
      <c r="BA43" s="3">
        <v>5.580529140812959</v>
      </c>
      <c r="BB43" s="36">
        <v>0</v>
      </c>
      <c r="BC43" s="3">
        <f t="shared" si="1"/>
        <v>10.0564143814386</v>
      </c>
      <c r="BD43" s="3">
        <f t="shared" si="2"/>
        <v>16.93078676872699</v>
      </c>
      <c r="BE43" s="3">
        <f t="shared" si="2"/>
        <v>11.181120998844191</v>
      </c>
      <c r="BF43" s="3">
        <f t="shared" si="3"/>
        <v>2.2370153273347593</v>
      </c>
      <c r="BG43" s="3">
        <f t="shared" si="4"/>
        <v>3.7661961877172336</v>
      </c>
      <c r="BH43" s="3">
        <f t="shared" si="5"/>
        <v>2.4872025060308722</v>
      </c>
      <c r="BI43" s="3">
        <f t="shared" si="6"/>
        <v>1.6370954696662081</v>
      </c>
      <c r="BJ43" s="3">
        <f t="shared" si="7"/>
        <v>2.756182598056633</v>
      </c>
      <c r="BK43" s="3">
        <f t="shared" si="8"/>
        <v>1.820187776548147</v>
      </c>
      <c r="BL43" s="3">
        <f t="shared" si="9"/>
        <v>0.8253879669402985</v>
      </c>
      <c r="BM43" s="3">
        <f t="shared" si="26"/>
        <v>1.3896073828791633</v>
      </c>
      <c r="BN43" s="3">
        <f t="shared" si="27"/>
        <v>0.9176991300580519</v>
      </c>
      <c r="BO43" s="3">
        <f t="shared" si="15"/>
        <v>2.499090227582206</v>
      </c>
      <c r="BP43" s="3">
        <f t="shared" si="16"/>
        <v>4.20742047355361</v>
      </c>
      <c r="BQ43" s="3">
        <f t="shared" si="17"/>
        <v>2.7785877910122903</v>
      </c>
      <c r="BR43" s="3">
        <f t="shared" si="18"/>
        <v>0.4526974462184606</v>
      </c>
      <c r="BS43" s="3">
        <f t="shared" si="29"/>
        <v>0.7621527556400849</v>
      </c>
      <c r="BT43" s="3">
        <f t="shared" si="30"/>
        <v>0.5033270040441872</v>
      </c>
      <c r="BU43" s="3">
        <f t="shared" si="20"/>
        <v>0.29378417110834654</v>
      </c>
      <c r="BV43" s="3">
        <f t="shared" si="31"/>
        <v>0.49460940732944164</v>
      </c>
      <c r="BW43" s="3">
        <f t="shared" si="32"/>
        <v>0.3266409119706206</v>
      </c>
      <c r="BX43" s="3">
        <f t="shared" si="12"/>
        <v>0.8636691744736699</v>
      </c>
      <c r="BY43" s="3">
        <f t="shared" si="13"/>
        <v>1.4540568911644594</v>
      </c>
      <c r="BZ43" s="3">
        <f t="shared" si="14"/>
        <v>0.9602616973089115</v>
      </c>
      <c r="CA43" s="45">
        <v>1667</v>
      </c>
      <c r="CC43" s="36"/>
      <c r="CD43" s="42">
        <v>1667</v>
      </c>
    </row>
    <row r="44" spans="3:82" ht="15">
      <c r="C44" s="45">
        <v>1668</v>
      </c>
      <c r="D44" s="12"/>
      <c r="E44" s="12"/>
      <c r="F44" s="12"/>
      <c r="P44" s="34">
        <v>0</v>
      </c>
      <c r="AP44" s="3">
        <v>4.688609781128467</v>
      </c>
      <c r="AQ44" s="3">
        <v>8.000908563703959</v>
      </c>
      <c r="AR44" s="3">
        <v>5.209574432951353</v>
      </c>
      <c r="AS44" s="3">
        <v>0.51242005968457</v>
      </c>
      <c r="AT44" s="3">
        <v>1.5248447206662574</v>
      </c>
      <c r="AU44" s="3">
        <v>2.8934324606193695</v>
      </c>
      <c r="AV44" s="3">
        <v>6.049924888312871</v>
      </c>
      <c r="AW44" s="3">
        <v>1.939168668624572</v>
      </c>
      <c r="AX44" s="35">
        <f>(AX43+AX45)/2</f>
        <v>8.847119479254165</v>
      </c>
      <c r="AY44" s="3">
        <v>18.084514321008704</v>
      </c>
      <c r="AZ44" s="3"/>
      <c r="BA44" s="3">
        <v>5.2359306336819715</v>
      </c>
      <c r="BB44" s="36">
        <v>0</v>
      </c>
      <c r="BC44" s="3">
        <f t="shared" si="1"/>
        <v>9.149934106823668</v>
      </c>
      <c r="BD44" s="3">
        <f t="shared" si="2"/>
        <v>15.613964388180024</v>
      </c>
      <c r="BE44" s="3">
        <f t="shared" si="2"/>
        <v>10.166609082708835</v>
      </c>
      <c r="BF44" s="3">
        <f t="shared" si="3"/>
        <v>3.074811302150065</v>
      </c>
      <c r="BG44" s="3">
        <f t="shared" si="4"/>
        <v>5.24703168477908</v>
      </c>
      <c r="BH44" s="3">
        <f t="shared" si="5"/>
        <v>3.4164622550387356</v>
      </c>
      <c r="BI44" s="3">
        <f t="shared" si="6"/>
        <v>1.6204317346065928</v>
      </c>
      <c r="BJ44" s="3">
        <f t="shared" si="7"/>
        <v>2.765196241004112</v>
      </c>
      <c r="BK44" s="3">
        <f t="shared" si="8"/>
        <v>1.800482473275422</v>
      </c>
      <c r="BL44" s="3">
        <f t="shared" si="9"/>
        <v>0.7749864449037762</v>
      </c>
      <c r="BM44" s="3">
        <f t="shared" si="26"/>
        <v>1.3224806442076595</v>
      </c>
      <c r="BN44" s="3">
        <f t="shared" si="27"/>
        <v>0.8610973737897323</v>
      </c>
      <c r="BO44" s="3">
        <f t="shared" si="15"/>
        <v>2.417845263792365</v>
      </c>
      <c r="BP44" s="3">
        <f t="shared" si="16"/>
        <v>4.125947728610376</v>
      </c>
      <c r="BQ44" s="3">
        <f t="shared" si="17"/>
        <v>2.686498867912526</v>
      </c>
      <c r="BR44" s="3"/>
      <c r="BS44" s="3"/>
      <c r="BT44" s="3"/>
      <c r="BU44" s="3">
        <f t="shared" si="20"/>
        <v>0.25926102840825144</v>
      </c>
      <c r="BV44" s="3">
        <f t="shared" si="31"/>
        <v>0.4424176630726177</v>
      </c>
      <c r="BW44" s="3">
        <f t="shared" si="32"/>
        <v>0.28806825223386906</v>
      </c>
      <c r="BX44" s="3">
        <f t="shared" si="12"/>
        <v>0.8954682766359299</v>
      </c>
      <c r="BY44" s="3">
        <f t="shared" si="13"/>
        <v>1.528077647216197</v>
      </c>
      <c r="BZ44" s="3">
        <f t="shared" si="14"/>
        <v>0.9949662815314869</v>
      </c>
      <c r="CA44" s="45">
        <v>1668</v>
      </c>
      <c r="CC44" s="36"/>
      <c r="CD44" s="42">
        <v>1668</v>
      </c>
    </row>
    <row r="45" spans="3:88" ht="15">
      <c r="C45" s="45">
        <v>1669</v>
      </c>
      <c r="D45" s="12"/>
      <c r="E45" s="12"/>
      <c r="F45" s="12"/>
      <c r="P45" s="34">
        <v>0</v>
      </c>
      <c r="AP45" s="3">
        <v>4.360741521254568</v>
      </c>
      <c r="AQ45" s="3">
        <v>7.789581266126325</v>
      </c>
      <c r="AR45" s="3">
        <v>5.384051564708843</v>
      </c>
      <c r="AS45" s="3">
        <v>0.6774838519725682</v>
      </c>
      <c r="AT45" s="3">
        <v>1.8016476050226824</v>
      </c>
      <c r="AU45" s="3">
        <v>2.8126623772575354</v>
      </c>
      <c r="AV45" s="3">
        <v>5.77361763280258</v>
      </c>
      <c r="AW45" s="3">
        <v>2.0687061424745155</v>
      </c>
      <c r="AX45" s="3">
        <v>7.047545374453288</v>
      </c>
      <c r="AY45" s="3">
        <v>15.436286587726922</v>
      </c>
      <c r="AZ45" s="3">
        <v>45.26123977635582</v>
      </c>
      <c r="BA45" s="3">
        <v>4.97781281107934</v>
      </c>
      <c r="BB45" s="36">
        <v>1</v>
      </c>
      <c r="BC45" s="3">
        <f t="shared" si="1"/>
        <v>6.436672266885466</v>
      </c>
      <c r="BD45" s="3">
        <f t="shared" si="2"/>
        <v>11.497810971355417</v>
      </c>
      <c r="BE45" s="3">
        <f t="shared" si="2"/>
        <v>7.947128996554809</v>
      </c>
      <c r="BF45" s="3">
        <f t="shared" si="3"/>
        <v>2.4204186818207813</v>
      </c>
      <c r="BG45" s="3">
        <f t="shared" si="4"/>
        <v>4.323587611922729</v>
      </c>
      <c r="BH45" s="3">
        <f t="shared" si="5"/>
        <v>2.9884043637052202</v>
      </c>
      <c r="BI45" s="3">
        <f t="shared" si="6"/>
        <v>1.550396363429327</v>
      </c>
      <c r="BJ45" s="3">
        <f t="shared" si="7"/>
        <v>2.769469001722665</v>
      </c>
      <c r="BK45" s="3">
        <f t="shared" si="8"/>
        <v>1.9142189294537797</v>
      </c>
      <c r="BL45" s="3">
        <f t="shared" si="9"/>
        <v>0.7552875508206827</v>
      </c>
      <c r="BM45" s="3">
        <f t="shared" si="26"/>
        <v>1.3491681925505643</v>
      </c>
      <c r="BN45" s="3">
        <f t="shared" si="27"/>
        <v>0.9325265210012466</v>
      </c>
      <c r="BO45" s="3">
        <f t="shared" si="15"/>
        <v>2.1079559980608935</v>
      </c>
      <c r="BP45" s="3">
        <f t="shared" si="16"/>
        <v>3.7654363305600738</v>
      </c>
      <c r="BQ45" s="3">
        <f t="shared" si="17"/>
        <v>2.602617865420279</v>
      </c>
      <c r="BR45" s="3">
        <f t="shared" si="18"/>
        <v>0.6187603327907416</v>
      </c>
      <c r="BS45" s="3">
        <f t="shared" si="29"/>
        <v>1.1052899771830982</v>
      </c>
      <c r="BT45" s="3">
        <f t="shared" si="30"/>
        <v>0.7639612487243488</v>
      </c>
      <c r="BU45" s="3">
        <f t="shared" si="20"/>
        <v>0.2824993884683189</v>
      </c>
      <c r="BV45" s="3">
        <f t="shared" si="31"/>
        <v>0.5046279247186083</v>
      </c>
      <c r="BW45" s="3">
        <f t="shared" si="32"/>
        <v>0.3487918894295207</v>
      </c>
      <c r="BX45" s="3">
        <f t="shared" si="12"/>
        <v>0.8760356579798806</v>
      </c>
      <c r="BY45" s="3">
        <f t="shared" si="13"/>
        <v>1.5648602231061615</v>
      </c>
      <c r="BZ45" s="3">
        <f t="shared" si="14"/>
        <v>1.0816098895332744</v>
      </c>
      <c r="CA45" s="45">
        <v>1669</v>
      </c>
      <c r="CC45" s="36">
        <f t="shared" si="23"/>
        <v>585.6445099429596</v>
      </c>
      <c r="CD45" s="42">
        <v>1669</v>
      </c>
      <c r="CH45" s="3">
        <f aca="true" t="shared" si="35" ref="CH45:CH76">300*AP45/$CC45</f>
        <v>2.233816648437101</v>
      </c>
      <c r="CI45" s="3">
        <f aca="true" t="shared" si="36" ref="CI45:CI76">300*AQ45/$CC45</f>
        <v>3.990260883800487</v>
      </c>
      <c r="CJ45" s="3">
        <f aca="true" t="shared" si="37" ref="CJ45:CJ76">300*AR45/$CC45</f>
        <v>2.758013508177462</v>
      </c>
    </row>
    <row r="46" spans="3:88" ht="15">
      <c r="C46" s="45">
        <v>1670</v>
      </c>
      <c r="D46" s="12"/>
      <c r="E46" s="12"/>
      <c r="F46" s="12"/>
      <c r="G46" s="3">
        <v>0.5948803492839665</v>
      </c>
      <c r="P46" s="34">
        <v>0</v>
      </c>
      <c r="AP46" s="3">
        <v>4.593898989687387</v>
      </c>
      <c r="AQ46" s="3">
        <v>8.262342192023699</v>
      </c>
      <c r="AR46" s="3">
        <v>5.41590053111356</v>
      </c>
      <c r="AS46" s="3">
        <v>0.610460577742219</v>
      </c>
      <c r="AT46" s="3">
        <v>1.5960990880761965</v>
      </c>
      <c r="AU46" s="3">
        <v>2.9318760258615253</v>
      </c>
      <c r="AV46" s="3">
        <v>5.8171465430243625</v>
      </c>
      <c r="AW46" s="3">
        <v>2.1126695975829444</v>
      </c>
      <c r="AX46" s="3">
        <v>7.765589585912619</v>
      </c>
      <c r="AY46" s="3">
        <v>15.261785277788384</v>
      </c>
      <c r="AZ46" s="35">
        <f>(AZ45+AZ47)/2</f>
        <v>45.01337612591611</v>
      </c>
      <c r="BA46" s="3">
        <v>5.220705781819571</v>
      </c>
      <c r="BB46" s="36">
        <v>1</v>
      </c>
      <c r="BC46" s="3">
        <f t="shared" si="1"/>
        <v>7.525300006558765</v>
      </c>
      <c r="BD46" s="3">
        <f t="shared" si="2"/>
        <v>13.534604024033577</v>
      </c>
      <c r="BE46" s="3">
        <f t="shared" si="2"/>
        <v>8.87182682810445</v>
      </c>
      <c r="BF46" s="3">
        <f t="shared" si="3"/>
        <v>2.8782041315645928</v>
      </c>
      <c r="BG46" s="3">
        <f t="shared" si="4"/>
        <v>5.176584745739333</v>
      </c>
      <c r="BH46" s="3">
        <f t="shared" si="5"/>
        <v>3.3932107170372676</v>
      </c>
      <c r="BI46" s="3">
        <f t="shared" si="6"/>
        <v>1.5668803691443536</v>
      </c>
      <c r="BJ46" s="3">
        <f t="shared" si="7"/>
        <v>2.8181076277247525</v>
      </c>
      <c r="BK46" s="3">
        <f t="shared" si="8"/>
        <v>1.8472474563524934</v>
      </c>
      <c r="BL46" s="3">
        <f t="shared" si="9"/>
        <v>0.7897169094349473</v>
      </c>
      <c r="BM46" s="3">
        <f t="shared" si="26"/>
        <v>1.4203427970937907</v>
      </c>
      <c r="BN46" s="3">
        <f t="shared" si="27"/>
        <v>0.9310235681801833</v>
      </c>
      <c r="BO46" s="3">
        <f t="shared" si="15"/>
        <v>2.174452169398925</v>
      </c>
      <c r="BP46" s="3">
        <f t="shared" si="16"/>
        <v>3.9108539269351206</v>
      </c>
      <c r="BQ46" s="3">
        <f t="shared" si="17"/>
        <v>2.5635340884867963</v>
      </c>
      <c r="BR46" s="3">
        <f t="shared" si="18"/>
        <v>0.5915711793501264</v>
      </c>
      <c r="BS46" s="3">
        <f t="shared" si="29"/>
        <v>1.0639684341562716</v>
      </c>
      <c r="BT46" s="3">
        <f t="shared" si="30"/>
        <v>0.6974229672063049</v>
      </c>
      <c r="BU46" s="3">
        <f t="shared" si="20"/>
        <v>0.3010066585311767</v>
      </c>
      <c r="BV46" s="3">
        <f t="shared" si="31"/>
        <v>0.5413745536079912</v>
      </c>
      <c r="BW46" s="3">
        <f t="shared" si="32"/>
        <v>0.3548667755793763</v>
      </c>
      <c r="BX46" s="3">
        <f t="shared" si="12"/>
        <v>0.8799383036839662</v>
      </c>
      <c r="BY46" s="3">
        <f t="shared" si="13"/>
        <v>1.582610194352693</v>
      </c>
      <c r="BZ46" s="3">
        <f t="shared" si="14"/>
        <v>1.037388574926733</v>
      </c>
      <c r="CA46" s="45">
        <v>1670</v>
      </c>
      <c r="CC46" s="36">
        <f t="shared" si="23"/>
        <v>571.5164268077235</v>
      </c>
      <c r="CD46" s="42">
        <v>1670</v>
      </c>
      <c r="CH46" s="3">
        <f t="shared" si="35"/>
        <v>2.411426220247343</v>
      </c>
      <c r="CI46" s="3">
        <f t="shared" si="36"/>
        <v>4.3370628407869445</v>
      </c>
      <c r="CJ46" s="3">
        <f t="shared" si="37"/>
        <v>2.8429106900906156</v>
      </c>
    </row>
    <row r="47" spans="3:88" ht="15">
      <c r="C47" s="45">
        <v>1671</v>
      </c>
      <c r="D47" s="12"/>
      <c r="E47" s="12"/>
      <c r="F47" s="12"/>
      <c r="G47" s="3">
        <v>0.6630932660528539</v>
      </c>
      <c r="P47" s="34">
        <v>0</v>
      </c>
      <c r="AP47" s="3">
        <v>4.51382142150836</v>
      </c>
      <c r="AQ47" s="3">
        <v>8.37099794087049</v>
      </c>
      <c r="AR47" s="3">
        <v>5.201849158064572</v>
      </c>
      <c r="AS47" s="3">
        <v>0.623923470702368</v>
      </c>
      <c r="AT47" s="3">
        <v>1.528076236292311</v>
      </c>
      <c r="AU47" s="3">
        <v>2.8944279726040656</v>
      </c>
      <c r="AV47" s="3">
        <v>5.644862597907945</v>
      </c>
      <c r="AW47" s="3">
        <v>2.0225586330352505</v>
      </c>
      <c r="AX47" s="3">
        <v>8.443753881042316</v>
      </c>
      <c r="AY47" s="3">
        <v>15.555355892276427</v>
      </c>
      <c r="AZ47" s="3">
        <v>44.7655124754764</v>
      </c>
      <c r="BA47" s="3">
        <v>5.2051868520954</v>
      </c>
      <c r="BB47" s="36">
        <v>1</v>
      </c>
      <c r="BC47" s="3">
        <f t="shared" si="1"/>
        <v>7.234575446291555</v>
      </c>
      <c r="BD47" s="3">
        <f t="shared" si="2"/>
        <v>13.416706269195203</v>
      </c>
      <c r="BE47" s="3">
        <f t="shared" si="2"/>
        <v>8.337319242388343</v>
      </c>
      <c r="BF47" s="3">
        <f t="shared" si="3"/>
        <v>2.9539242312023593</v>
      </c>
      <c r="BG47" s="3">
        <f t="shared" si="4"/>
        <v>5.478128474258383</v>
      </c>
      <c r="BH47" s="3">
        <f t="shared" si="5"/>
        <v>3.4041816988700897</v>
      </c>
      <c r="BI47" s="3">
        <f t="shared" si="6"/>
        <v>1.5594865252243104</v>
      </c>
      <c r="BJ47" s="3">
        <f t="shared" si="7"/>
        <v>2.8921078776540607</v>
      </c>
      <c r="BK47" s="3">
        <f t="shared" si="8"/>
        <v>1.7971941977138097</v>
      </c>
      <c r="BL47" s="3">
        <f t="shared" si="9"/>
        <v>0.7996335328305842</v>
      </c>
      <c r="BM47" s="3">
        <f t="shared" si="26"/>
        <v>1.4829409566094458</v>
      </c>
      <c r="BN47" s="3">
        <f t="shared" si="27"/>
        <v>0.9215191809969725</v>
      </c>
      <c r="BO47" s="3">
        <f t="shared" si="15"/>
        <v>2.231738228886089</v>
      </c>
      <c r="BP47" s="3">
        <f t="shared" si="16"/>
        <v>4.138815955267584</v>
      </c>
      <c r="BQ47" s="3">
        <f t="shared" si="17"/>
        <v>2.5719151341774285</v>
      </c>
      <c r="BR47" s="3">
        <f t="shared" si="18"/>
        <v>0.5345752002131028</v>
      </c>
      <c r="BS47" s="3">
        <f t="shared" si="29"/>
        <v>0.9913834603427777</v>
      </c>
      <c r="BT47" s="3">
        <f t="shared" si="30"/>
        <v>0.6160588325227742</v>
      </c>
      <c r="BU47" s="3">
        <f t="shared" si="20"/>
        <v>0.2901779588180024</v>
      </c>
      <c r="BV47" s="3">
        <f t="shared" si="31"/>
        <v>0.5381424892391483</v>
      </c>
      <c r="BW47" s="3">
        <f t="shared" si="32"/>
        <v>0.33440888103674976</v>
      </c>
      <c r="BX47" s="3">
        <f t="shared" si="12"/>
        <v>0.8671775960725168</v>
      </c>
      <c r="BY47" s="3">
        <f t="shared" si="13"/>
        <v>1.6082031594121662</v>
      </c>
      <c r="BZ47" s="3">
        <f t="shared" si="14"/>
        <v>0.9993587753666356</v>
      </c>
      <c r="CA47" s="45">
        <v>1671</v>
      </c>
      <c r="CC47" s="36">
        <f t="shared" si="23"/>
        <v>568.9567072215671</v>
      </c>
      <c r="CD47" s="42">
        <v>1671</v>
      </c>
      <c r="CH47" s="3">
        <f t="shared" si="35"/>
        <v>2.3800517847224656</v>
      </c>
      <c r="CI47" s="3">
        <f t="shared" si="36"/>
        <v>4.4138672598215445</v>
      </c>
      <c r="CJ47" s="3">
        <f t="shared" si="37"/>
        <v>2.742835663261897</v>
      </c>
    </row>
    <row r="48" spans="3:88" ht="15">
      <c r="C48" s="45">
        <v>1672</v>
      </c>
      <c r="D48" s="12"/>
      <c r="E48" s="12"/>
      <c r="F48" s="12"/>
      <c r="M48" s="3">
        <v>20.104663714672864</v>
      </c>
      <c r="P48" s="34">
        <v>0</v>
      </c>
      <c r="AP48" s="3">
        <v>4.542352804008406</v>
      </c>
      <c r="AQ48" s="3">
        <v>8.145487603944039</v>
      </c>
      <c r="AR48" s="3">
        <v>5.186676726797631</v>
      </c>
      <c r="AS48" s="3">
        <v>0.5861886802743677</v>
      </c>
      <c r="AT48" s="3">
        <v>1.5538016141302278</v>
      </c>
      <c r="AU48" s="3">
        <v>2.8651465480203178</v>
      </c>
      <c r="AV48" s="3">
        <v>5.562000561756527</v>
      </c>
      <c r="AW48" s="3">
        <v>1.772061148740742</v>
      </c>
      <c r="AX48" s="3">
        <v>8.16848112161159</v>
      </c>
      <c r="AY48" s="3">
        <v>15.417357879221258</v>
      </c>
      <c r="AZ48" s="35">
        <f>(AZ47+AZ49)/2</f>
        <v>40.511901008201804</v>
      </c>
      <c r="BA48" s="3">
        <v>4.794534388139512</v>
      </c>
      <c r="BB48" s="36">
        <v>1</v>
      </c>
      <c r="BC48" s="3">
        <f t="shared" si="1"/>
        <v>7.748960286784013</v>
      </c>
      <c r="BD48" s="3">
        <f t="shared" si="2"/>
        <v>13.895675365364468</v>
      </c>
      <c r="BE48" s="3">
        <f t="shared" si="2"/>
        <v>8.848135252918889</v>
      </c>
      <c r="BF48" s="3">
        <f t="shared" si="3"/>
        <v>2.923380155291627</v>
      </c>
      <c r="BG48" s="3">
        <f t="shared" si="4"/>
        <v>5.242295753762389</v>
      </c>
      <c r="BH48" s="3">
        <f t="shared" si="5"/>
        <v>3.338055952336605</v>
      </c>
      <c r="BI48" s="3">
        <f t="shared" si="6"/>
        <v>1.5853823627789507</v>
      </c>
      <c r="BJ48" s="3">
        <f t="shared" si="7"/>
        <v>2.842956710040605</v>
      </c>
      <c r="BK48" s="3">
        <f t="shared" si="8"/>
        <v>1.810265771704202</v>
      </c>
      <c r="BL48" s="3">
        <f t="shared" si="9"/>
        <v>0.8166760778919973</v>
      </c>
      <c r="BM48" s="3">
        <f t="shared" si="26"/>
        <v>1.464488813602641</v>
      </c>
      <c r="BN48" s="3">
        <f t="shared" si="27"/>
        <v>0.9325199933384464</v>
      </c>
      <c r="BO48" s="3">
        <f t="shared" si="15"/>
        <v>2.563316061207189</v>
      </c>
      <c r="BP48" s="3">
        <f t="shared" si="16"/>
        <v>4.596617678646341</v>
      </c>
      <c r="BQ48" s="3">
        <f t="shared" si="17"/>
        <v>2.9269174658466923</v>
      </c>
      <c r="BR48" s="3">
        <f t="shared" si="18"/>
        <v>0.5560829163197268</v>
      </c>
      <c r="BS48" s="3">
        <f t="shared" si="29"/>
        <v>0.9971850926353105</v>
      </c>
      <c r="BT48" s="3">
        <f t="shared" si="30"/>
        <v>0.6349621979384991</v>
      </c>
      <c r="BU48" s="3">
        <f t="shared" si="20"/>
        <v>0.2946258911282303</v>
      </c>
      <c r="BV48" s="3">
        <f t="shared" si="31"/>
        <v>0.5283322646951147</v>
      </c>
      <c r="BW48" s="3">
        <f t="shared" si="32"/>
        <v>0.33641800154279183</v>
      </c>
      <c r="BX48" s="3">
        <f t="shared" si="12"/>
        <v>0.9474022785705863</v>
      </c>
      <c r="BY48" s="3">
        <f t="shared" si="13"/>
        <v>1.6989110817713506</v>
      </c>
      <c r="BZ48" s="3">
        <f t="shared" si="14"/>
        <v>1.081789451678182</v>
      </c>
      <c r="CA48" s="45">
        <v>1672</v>
      </c>
      <c r="CC48" s="36">
        <f t="shared" si="23"/>
        <v>554.1408679379518</v>
      </c>
      <c r="CD48" s="42">
        <v>1672</v>
      </c>
      <c r="CH48" s="3">
        <f t="shared" si="35"/>
        <v>2.459132542007543</v>
      </c>
      <c r="CI48" s="3">
        <f t="shared" si="36"/>
        <v>4.409792568226228</v>
      </c>
      <c r="CJ48" s="3">
        <f t="shared" si="37"/>
        <v>2.8079557168007283</v>
      </c>
    </row>
    <row r="49" spans="3:88" ht="15">
      <c r="C49" s="45">
        <v>1673</v>
      </c>
      <c r="D49" s="12"/>
      <c r="E49" s="12"/>
      <c r="F49" s="12"/>
      <c r="P49" s="34">
        <v>0</v>
      </c>
      <c r="AP49" s="3">
        <v>4.589789289456802</v>
      </c>
      <c r="AQ49" s="3">
        <v>7.991936578520395</v>
      </c>
      <c r="AR49" s="3">
        <v>5.592509816591234</v>
      </c>
      <c r="AS49" s="3">
        <v>0.6392654083938892</v>
      </c>
      <c r="AT49" s="3">
        <v>1.6786075028461085</v>
      </c>
      <c r="AU49" s="3">
        <v>2.991645289171898</v>
      </c>
      <c r="AV49" s="3">
        <v>5.616804213106429</v>
      </c>
      <c r="AW49" s="3">
        <v>1.8768322080207405</v>
      </c>
      <c r="AX49" s="3">
        <v>8.218565515650779</v>
      </c>
      <c r="AY49" s="3">
        <v>15.83823589143947</v>
      </c>
      <c r="AZ49" s="3">
        <v>36.25828954092721</v>
      </c>
      <c r="BA49" s="3">
        <v>4.576793299697022</v>
      </c>
      <c r="BB49" s="36">
        <v>1</v>
      </c>
      <c r="BC49" s="3">
        <f t="shared" si="1"/>
        <v>7.179786719554144</v>
      </c>
      <c r="BD49" s="3">
        <f t="shared" si="2"/>
        <v>12.501750405359163</v>
      </c>
      <c r="BE49" s="3">
        <f t="shared" si="2"/>
        <v>8.748337925310294</v>
      </c>
      <c r="BF49" s="3">
        <f t="shared" si="3"/>
        <v>2.734283792771529</v>
      </c>
      <c r="BG49" s="3">
        <f t="shared" si="4"/>
        <v>4.761051386324633</v>
      </c>
      <c r="BH49" s="3">
        <f t="shared" si="5"/>
        <v>3.331636375453485</v>
      </c>
      <c r="BI49" s="3">
        <f t="shared" si="6"/>
        <v>1.5342023688668245</v>
      </c>
      <c r="BJ49" s="3">
        <f t="shared" si="7"/>
        <v>2.671418502536643</v>
      </c>
      <c r="BK49" s="3">
        <f t="shared" si="8"/>
        <v>1.8693759707519564</v>
      </c>
      <c r="BL49" s="3">
        <f t="shared" si="9"/>
        <v>0.8171531560147393</v>
      </c>
      <c r="BM49" s="3">
        <f t="shared" si="26"/>
        <v>1.4228618757747968</v>
      </c>
      <c r="BN49" s="3">
        <f t="shared" si="27"/>
        <v>0.995674694079864</v>
      </c>
      <c r="BO49" s="3">
        <f t="shared" si="15"/>
        <v>2.44549793521344</v>
      </c>
      <c r="BP49" s="3">
        <f t="shared" si="16"/>
        <v>4.258205152472574</v>
      </c>
      <c r="BQ49" s="3">
        <f t="shared" si="17"/>
        <v>2.979760147279736</v>
      </c>
      <c r="BR49" s="3">
        <f t="shared" si="18"/>
        <v>0.5584659854224407</v>
      </c>
      <c r="BS49" s="3">
        <f t="shared" si="29"/>
        <v>0.9724247574958416</v>
      </c>
      <c r="BT49" s="3">
        <f t="shared" si="30"/>
        <v>0.6804727425900914</v>
      </c>
      <c r="BU49" s="3">
        <f t="shared" si="20"/>
        <v>0.28979169908294977</v>
      </c>
      <c r="BV49" s="3">
        <f t="shared" si="31"/>
        <v>0.5045976479514375</v>
      </c>
      <c r="BW49" s="3">
        <f t="shared" si="32"/>
        <v>0.3531018135431341</v>
      </c>
      <c r="BX49" s="3">
        <f t="shared" si="12"/>
        <v>1.002839540461799</v>
      </c>
      <c r="BY49" s="3">
        <f t="shared" si="13"/>
        <v>1.7461869162956192</v>
      </c>
      <c r="BZ49" s="3">
        <f t="shared" si="14"/>
        <v>1.2219275484784187</v>
      </c>
      <c r="CA49" s="45">
        <v>1673</v>
      </c>
      <c r="CC49" s="36">
        <f t="shared" si="23"/>
        <v>564.1117201954509</v>
      </c>
      <c r="CD49" s="42">
        <v>1673</v>
      </c>
      <c r="CH49" s="3">
        <f t="shared" si="35"/>
        <v>2.4408937760767775</v>
      </c>
      <c r="CI49" s="3">
        <f t="shared" si="36"/>
        <v>4.250188194504123</v>
      </c>
      <c r="CJ49" s="3">
        <f t="shared" si="37"/>
        <v>2.9741501282690423</v>
      </c>
    </row>
    <row r="50" spans="3:88" ht="15">
      <c r="C50" s="45">
        <v>1674</v>
      </c>
      <c r="D50" s="12"/>
      <c r="E50" s="12"/>
      <c r="F50" s="12"/>
      <c r="P50" s="34">
        <v>0</v>
      </c>
      <c r="AP50" s="3">
        <v>4.413337105594282</v>
      </c>
      <c r="AQ50" s="3">
        <v>7.882271357665311</v>
      </c>
      <c r="AR50" s="3">
        <v>5.61101241673793</v>
      </c>
      <c r="AS50" s="3">
        <v>0.9225141529451593</v>
      </c>
      <c r="AT50" s="3">
        <v>2.275351582819398</v>
      </c>
      <c r="AU50" s="3">
        <v>2.9272590283944036</v>
      </c>
      <c r="AV50" s="3">
        <v>5.816727723550946</v>
      </c>
      <c r="AW50" s="3">
        <v>2.0225586330352505</v>
      </c>
      <c r="AX50" s="3">
        <v>8.38234394447475</v>
      </c>
      <c r="AY50" s="3">
        <v>14.843232087727854</v>
      </c>
      <c r="AZ50" s="3">
        <v>47.22687103308071</v>
      </c>
      <c r="BA50" s="3">
        <v>5.2497507537481845</v>
      </c>
      <c r="BB50" s="36">
        <v>1</v>
      </c>
      <c r="BC50" s="3">
        <f t="shared" si="1"/>
        <v>4.784031867158403</v>
      </c>
      <c r="BD50" s="3">
        <f t="shared" si="2"/>
        <v>8.544336509636063</v>
      </c>
      <c r="BE50" s="3">
        <f t="shared" si="2"/>
        <v>6.082304969332528</v>
      </c>
      <c r="BF50" s="3">
        <f t="shared" si="3"/>
        <v>1.9396286441701007</v>
      </c>
      <c r="BG50" s="3">
        <f t="shared" si="4"/>
        <v>3.464199298773139</v>
      </c>
      <c r="BH50" s="3">
        <f t="shared" si="5"/>
        <v>2.465997984269886</v>
      </c>
      <c r="BI50" s="3">
        <f t="shared" si="6"/>
        <v>1.5076687996466749</v>
      </c>
      <c r="BJ50" s="3">
        <f t="shared" si="7"/>
        <v>2.6927139966799327</v>
      </c>
      <c r="BK50" s="3">
        <f t="shared" si="8"/>
        <v>1.9168144541740675</v>
      </c>
      <c r="BL50" s="3">
        <f t="shared" si="9"/>
        <v>0.7587319392182356</v>
      </c>
      <c r="BM50" s="3">
        <f t="shared" si="26"/>
        <v>1.3551040606132085</v>
      </c>
      <c r="BN50" s="3">
        <f t="shared" si="27"/>
        <v>0.9646338428425816</v>
      </c>
      <c r="BO50" s="3">
        <f t="shared" si="15"/>
        <v>2.1820564474668376</v>
      </c>
      <c r="BP50" s="3">
        <f t="shared" si="16"/>
        <v>3.897178172697223</v>
      </c>
      <c r="BQ50" s="3">
        <f t="shared" si="17"/>
        <v>2.7742149597500134</v>
      </c>
      <c r="BR50" s="3">
        <f t="shared" si="18"/>
        <v>0.5265039390925194</v>
      </c>
      <c r="BS50" s="3">
        <f t="shared" si="29"/>
        <v>0.9403421536837482</v>
      </c>
      <c r="BT50" s="3">
        <f t="shared" si="30"/>
        <v>0.6693846558797493</v>
      </c>
      <c r="BU50" s="3">
        <f t="shared" si="20"/>
        <v>0.2973299264951303</v>
      </c>
      <c r="BV50" s="3">
        <f t="shared" si="31"/>
        <v>0.5310347039700501</v>
      </c>
      <c r="BW50" s="3">
        <f t="shared" si="32"/>
        <v>0.37801823643093374</v>
      </c>
      <c r="BX50" s="3">
        <f t="shared" si="12"/>
        <v>0.8406755506331943</v>
      </c>
      <c r="BY50" s="3">
        <f t="shared" si="13"/>
        <v>1.501456302861155</v>
      </c>
      <c r="BZ50" s="3">
        <f t="shared" si="14"/>
        <v>1.0688150123568847</v>
      </c>
      <c r="CA50" s="45">
        <v>1674</v>
      </c>
      <c r="CC50" s="36">
        <f t="shared" si="23"/>
        <v>677.3092670874493</v>
      </c>
      <c r="CD50" s="42">
        <v>1674</v>
      </c>
      <c r="CH50" s="3">
        <f t="shared" si="35"/>
        <v>1.9547955358291873</v>
      </c>
      <c r="CI50" s="3">
        <f t="shared" si="36"/>
        <v>3.4912875435296282</v>
      </c>
      <c r="CJ50" s="3">
        <f t="shared" si="37"/>
        <v>2.4852808116148855</v>
      </c>
    </row>
    <row r="51" spans="3:88" ht="15">
      <c r="C51" s="45">
        <v>1675</v>
      </c>
      <c r="D51" s="12"/>
      <c r="E51" s="12"/>
      <c r="F51" s="12"/>
      <c r="P51" s="34">
        <v>0</v>
      </c>
      <c r="AP51" s="3">
        <v>4.629552062151303</v>
      </c>
      <c r="AQ51" s="3">
        <v>8.320730951271038</v>
      </c>
      <c r="AR51" s="3">
        <v>5.649432907089105</v>
      </c>
      <c r="AS51" s="3">
        <v>0.8103398420337504</v>
      </c>
      <c r="AT51" s="3">
        <v>1.938591313704995</v>
      </c>
      <c r="AU51" s="3">
        <v>3.085271006455359</v>
      </c>
      <c r="AV51" s="3">
        <v>5.778874016140114</v>
      </c>
      <c r="AW51" s="3">
        <v>2.0873459109532604</v>
      </c>
      <c r="AX51" s="3">
        <v>8.148186460937955</v>
      </c>
      <c r="AY51" s="3">
        <v>16.111366387403113</v>
      </c>
      <c r="AZ51" s="3">
        <v>45.091286874166386</v>
      </c>
      <c r="BA51" s="3">
        <v>5.421576281420606</v>
      </c>
      <c r="BB51" s="36">
        <v>1</v>
      </c>
      <c r="BC51" s="3">
        <f t="shared" si="1"/>
        <v>5.713099396090762</v>
      </c>
      <c r="BD51" s="3">
        <f t="shared" si="2"/>
        <v>10.268199241429476</v>
      </c>
      <c r="BE51" s="3">
        <f t="shared" si="2"/>
        <v>6.971683501221464</v>
      </c>
      <c r="BF51" s="3">
        <f t="shared" si="3"/>
        <v>2.38810110693388</v>
      </c>
      <c r="BG51" s="3">
        <f t="shared" si="4"/>
        <v>4.292153220973962</v>
      </c>
      <c r="BH51" s="3">
        <f t="shared" si="5"/>
        <v>2.9141948935549635</v>
      </c>
      <c r="BI51" s="3">
        <f t="shared" si="6"/>
        <v>1.5005333575121347</v>
      </c>
      <c r="BJ51" s="3">
        <f t="shared" si="7"/>
        <v>2.696920605632843</v>
      </c>
      <c r="BK51" s="3">
        <f t="shared" si="8"/>
        <v>1.8310977853383743</v>
      </c>
      <c r="BL51" s="3">
        <f t="shared" si="9"/>
        <v>0.8011166274297016</v>
      </c>
      <c r="BM51" s="3">
        <f t="shared" si="26"/>
        <v>1.4398533222962884</v>
      </c>
      <c r="BN51" s="3">
        <f t="shared" si="27"/>
        <v>0.9776009809714684</v>
      </c>
      <c r="BO51" s="3">
        <f t="shared" si="15"/>
        <v>2.2179132063631246</v>
      </c>
      <c r="BP51" s="3">
        <f t="shared" si="16"/>
        <v>3.9862731460120484</v>
      </c>
      <c r="BQ51" s="3">
        <f t="shared" si="17"/>
        <v>2.7065149467771215</v>
      </c>
      <c r="BR51" s="3">
        <f t="shared" si="18"/>
        <v>0.568169626989413</v>
      </c>
      <c r="BS51" s="3">
        <f t="shared" si="29"/>
        <v>1.021175815153501</v>
      </c>
      <c r="BT51" s="3">
        <f t="shared" si="30"/>
        <v>0.6933362330590047</v>
      </c>
      <c r="BU51" s="3">
        <f t="shared" si="20"/>
        <v>0.28734695436949287</v>
      </c>
      <c r="BV51" s="3">
        <f t="shared" si="31"/>
        <v>0.5164509794635862</v>
      </c>
      <c r="BW51" s="3">
        <f t="shared" si="32"/>
        <v>0.3506489003630499</v>
      </c>
      <c r="BX51" s="3">
        <f t="shared" si="12"/>
        <v>0.853912556393697</v>
      </c>
      <c r="BY51" s="3">
        <f t="shared" si="13"/>
        <v>1.5347438677171525</v>
      </c>
      <c r="BZ51" s="3">
        <f t="shared" si="14"/>
        <v>1.042027745039639</v>
      </c>
      <c r="CA51" s="45">
        <v>1675</v>
      </c>
      <c r="CC51" s="36">
        <f t="shared" si="23"/>
        <v>627.5933410359416</v>
      </c>
      <c r="CD51" s="42">
        <v>1675</v>
      </c>
      <c r="CH51" s="3">
        <f t="shared" si="35"/>
        <v>2.2130024776120942</v>
      </c>
      <c r="CI51" s="3">
        <f t="shared" si="36"/>
        <v>3.9774470539488327</v>
      </c>
      <c r="CJ51" s="3">
        <f t="shared" si="37"/>
        <v>2.7005223945320194</v>
      </c>
    </row>
    <row r="52" spans="3:88" ht="15">
      <c r="C52" s="45">
        <v>1676</v>
      </c>
      <c r="D52" s="12"/>
      <c r="E52" s="12"/>
      <c r="F52" s="12"/>
      <c r="P52" s="34">
        <v>0</v>
      </c>
      <c r="AP52" s="3">
        <v>4.657478077612157</v>
      </c>
      <c r="AQ52" s="3">
        <v>8.066656673683472</v>
      </c>
      <c r="AR52" s="3">
        <v>5.555865239754776</v>
      </c>
      <c r="AS52" s="3">
        <v>0.5389073791023355</v>
      </c>
      <c r="AT52" s="3">
        <v>1.5667690709707904</v>
      </c>
      <c r="AU52" s="3">
        <v>2.9228451256477466</v>
      </c>
      <c r="AV52" s="3">
        <v>5.451402182685899</v>
      </c>
      <c r="AW52" s="3">
        <v>1.9523901889712612</v>
      </c>
      <c r="AX52" s="3">
        <v>7.617259675348795</v>
      </c>
      <c r="AY52" s="3">
        <v>16.111366387403113</v>
      </c>
      <c r="AZ52" s="35">
        <f>(AZ51+AZ53)/2</f>
        <v>46.89698277409252</v>
      </c>
      <c r="BA52" s="3">
        <v>5.479334215187181</v>
      </c>
      <c r="BB52" s="36">
        <v>1</v>
      </c>
      <c r="BC52" s="3">
        <f t="shared" si="1"/>
        <v>8.642446287097004</v>
      </c>
      <c r="BD52" s="3">
        <f t="shared" si="2"/>
        <v>14.968540024670284</v>
      </c>
      <c r="BE52" s="3">
        <f t="shared" si="2"/>
        <v>10.309499285404566</v>
      </c>
      <c r="BF52" s="3">
        <f t="shared" si="3"/>
        <v>2.972664040863612</v>
      </c>
      <c r="BG52" s="3">
        <f t="shared" si="4"/>
        <v>5.1485932567492325</v>
      </c>
      <c r="BH52" s="3">
        <f t="shared" si="5"/>
        <v>3.5460651749477603</v>
      </c>
      <c r="BI52" s="3">
        <f t="shared" si="6"/>
        <v>1.5934741244902566</v>
      </c>
      <c r="BJ52" s="3">
        <f t="shared" si="7"/>
        <v>2.75986455898712</v>
      </c>
      <c r="BK52" s="3">
        <f t="shared" si="8"/>
        <v>1.9008414749732976</v>
      </c>
      <c r="BL52" s="3">
        <f t="shared" si="9"/>
        <v>0.8543633218632611</v>
      </c>
      <c r="BM52" s="3">
        <f t="shared" si="26"/>
        <v>1.4797397813178848</v>
      </c>
      <c r="BN52" s="3">
        <f t="shared" si="27"/>
        <v>1.0191626032290664</v>
      </c>
      <c r="BO52" s="3">
        <f t="shared" si="15"/>
        <v>2.3855262661744066</v>
      </c>
      <c r="BP52" s="3">
        <f t="shared" si="16"/>
        <v>4.131682651987662</v>
      </c>
      <c r="BQ52" s="3">
        <f t="shared" si="17"/>
        <v>2.8456736113195853</v>
      </c>
      <c r="BR52" s="3">
        <f t="shared" si="18"/>
        <v>0.6114374822595096</v>
      </c>
      <c r="BS52" s="3">
        <f t="shared" si="29"/>
        <v>1.058997200763554</v>
      </c>
      <c r="BT52" s="3">
        <f t="shared" si="30"/>
        <v>0.7293784742214886</v>
      </c>
      <c r="BU52" s="3">
        <f t="shared" si="20"/>
        <v>0.2890802657963057</v>
      </c>
      <c r="BV52" s="3">
        <f t="shared" si="31"/>
        <v>0.5006811017587245</v>
      </c>
      <c r="BW52" s="3">
        <f t="shared" si="32"/>
        <v>0.3448413440649394</v>
      </c>
      <c r="BX52" s="3">
        <f t="shared" si="12"/>
        <v>0.8500080292059812</v>
      </c>
      <c r="BY52" s="3">
        <f t="shared" si="13"/>
        <v>1.4721965036053026</v>
      </c>
      <c r="BZ52" s="3">
        <f t="shared" si="14"/>
        <v>1.0139672123586607</v>
      </c>
      <c r="CA52" s="45">
        <v>1676</v>
      </c>
      <c r="CC52" s="36">
        <f t="shared" si="23"/>
        <v>568.1982716352599</v>
      </c>
      <c r="CD52" s="42">
        <v>1676</v>
      </c>
      <c r="CH52" s="3">
        <f t="shared" si="35"/>
        <v>2.459077214829283</v>
      </c>
      <c r="CI52" s="3">
        <f t="shared" si="36"/>
        <v>4.259071389183133</v>
      </c>
      <c r="CJ52" s="3">
        <f t="shared" si="37"/>
        <v>2.933411900619729</v>
      </c>
    </row>
    <row r="53" spans="3:88" ht="15">
      <c r="C53" s="45">
        <v>1677</v>
      </c>
      <c r="D53" s="12"/>
      <c r="E53" s="12"/>
      <c r="F53" s="12"/>
      <c r="P53" s="34">
        <v>0</v>
      </c>
      <c r="AP53" s="3">
        <v>4.262415918637758</v>
      </c>
      <c r="AQ53" s="3">
        <v>7.879347577386396</v>
      </c>
      <c r="AR53" s="3">
        <v>5.720802940160979</v>
      </c>
      <c r="AS53" s="3">
        <v>0.5793406912527302</v>
      </c>
      <c r="AT53" s="3">
        <v>1.8931168208881328</v>
      </c>
      <c r="AU53" s="3">
        <v>2.9567583021248356</v>
      </c>
      <c r="AV53" s="3">
        <v>5.5151665781564905</v>
      </c>
      <c r="AW53" s="3">
        <v>2.053035356802327</v>
      </c>
      <c r="AX53" s="3">
        <v>7.880666506697851</v>
      </c>
      <c r="AY53" s="3">
        <v>16.111366387403113</v>
      </c>
      <c r="AZ53" s="3">
        <v>48.70267867401865</v>
      </c>
      <c r="BA53" s="3">
        <v>5.744165247228343</v>
      </c>
      <c r="BB53" s="36">
        <v>1</v>
      </c>
      <c r="BC53" s="3">
        <f t="shared" si="1"/>
        <v>7.357356358692801</v>
      </c>
      <c r="BD53" s="3">
        <f t="shared" si="2"/>
        <v>13.600542299814268</v>
      </c>
      <c r="BE53" s="3">
        <f t="shared" si="2"/>
        <v>9.874678279184344</v>
      </c>
      <c r="BF53" s="3">
        <f t="shared" si="3"/>
        <v>2.251533487847885</v>
      </c>
      <c r="BG53" s="3">
        <f t="shared" si="4"/>
        <v>4.162103199574284</v>
      </c>
      <c r="BH53" s="3">
        <f t="shared" si="5"/>
        <v>3.0218964181392325</v>
      </c>
      <c r="BI53" s="3">
        <f t="shared" si="6"/>
        <v>1.4415841550439306</v>
      </c>
      <c r="BJ53" s="3">
        <f t="shared" si="7"/>
        <v>2.6648602192894852</v>
      </c>
      <c r="BK53" s="3">
        <f t="shared" si="8"/>
        <v>1.9348226522437764</v>
      </c>
      <c r="BL53" s="3">
        <f t="shared" si="9"/>
        <v>0.7728535227783674</v>
      </c>
      <c r="BM53" s="3">
        <f t="shared" si="26"/>
        <v>1.4286690103964477</v>
      </c>
      <c r="BN53" s="3">
        <f t="shared" si="27"/>
        <v>1.0372856121552043</v>
      </c>
      <c r="BO53" s="3">
        <f t="shared" si="15"/>
        <v>2.076153196541445</v>
      </c>
      <c r="BP53" s="3">
        <f t="shared" si="16"/>
        <v>3.8379015496638837</v>
      </c>
      <c r="BQ53" s="3">
        <f t="shared" si="17"/>
        <v>2.786509701942652</v>
      </c>
      <c r="BR53" s="3">
        <f t="shared" si="18"/>
        <v>0.5408699778140708</v>
      </c>
      <c r="BS53" s="3">
        <f t="shared" si="29"/>
        <v>0.9998326373397054</v>
      </c>
      <c r="BT53" s="3">
        <f t="shared" si="30"/>
        <v>0.7259288202715869</v>
      </c>
      <c r="BU53" s="3">
        <f t="shared" si="20"/>
        <v>0.2645595547979335</v>
      </c>
      <c r="BV53" s="3">
        <f t="shared" si="31"/>
        <v>0.489055204128867</v>
      </c>
      <c r="BW53" s="3">
        <f t="shared" si="32"/>
        <v>0.3550786942958398</v>
      </c>
      <c r="BX53" s="3">
        <f t="shared" si="12"/>
        <v>0.7420427051074907</v>
      </c>
      <c r="BY53" s="3">
        <f t="shared" si="13"/>
        <v>1.3717132495776152</v>
      </c>
      <c r="BZ53" s="3">
        <f t="shared" si="14"/>
        <v>0.9959328629902079</v>
      </c>
      <c r="CA53" s="45">
        <v>1677</v>
      </c>
      <c r="CC53" s="36">
        <f t="shared" si="23"/>
        <v>623.0396975909587</v>
      </c>
      <c r="CD53" s="42">
        <v>1677</v>
      </c>
      <c r="CH53" s="3">
        <f t="shared" si="35"/>
        <v>2.052396950845406</v>
      </c>
      <c r="CI53" s="3">
        <f t="shared" si="36"/>
        <v>3.7939866149071872</v>
      </c>
      <c r="CJ53" s="3">
        <f t="shared" si="37"/>
        <v>2.7546252488955356</v>
      </c>
    </row>
    <row r="54" spans="3:88" ht="15">
      <c r="C54" s="45">
        <v>1678</v>
      </c>
      <c r="D54" s="12"/>
      <c r="E54" s="12"/>
      <c r="F54" s="12"/>
      <c r="P54" s="34">
        <v>0</v>
      </c>
      <c r="AP54" s="3">
        <v>4.516042768054186</v>
      </c>
      <c r="AQ54" s="3">
        <v>7.869268464495727</v>
      </c>
      <c r="AR54" s="3">
        <v>5.4538793876005895</v>
      </c>
      <c r="AS54" s="3">
        <v>0.7413306282430369</v>
      </c>
      <c r="AT54" s="3">
        <v>1.937686202921312</v>
      </c>
      <c r="AU54" s="3">
        <v>2.9822334510041055</v>
      </c>
      <c r="AV54" s="3">
        <v>5.566568839239036</v>
      </c>
      <c r="AW54" s="3">
        <v>1.9041759825468254</v>
      </c>
      <c r="AX54" s="3">
        <v>7.880666506697851</v>
      </c>
      <c r="AY54" s="3">
        <v>16.42607497461446</v>
      </c>
      <c r="AZ54" s="3">
        <v>53.130228017783985</v>
      </c>
      <c r="BA54" s="3">
        <v>5.359033276745684</v>
      </c>
      <c r="BB54" s="36">
        <v>1</v>
      </c>
      <c r="BC54" s="3">
        <f t="shared" si="1"/>
        <v>6.091806538139758</v>
      </c>
      <c r="BD54" s="3">
        <f t="shared" si="2"/>
        <v>10.61505914458977</v>
      </c>
      <c r="BE54" s="3">
        <f t="shared" si="2"/>
        <v>7.356878536809351</v>
      </c>
      <c r="BF54" s="3">
        <f t="shared" si="3"/>
        <v>2.3306367982832663</v>
      </c>
      <c r="BG54" s="3">
        <f t="shared" si="4"/>
        <v>4.061167619726966</v>
      </c>
      <c r="BH54" s="3">
        <f t="shared" si="5"/>
        <v>2.8146349906285972</v>
      </c>
      <c r="BI54" s="3">
        <f t="shared" si="6"/>
        <v>1.5143156437111431</v>
      </c>
      <c r="BJ54" s="3">
        <f t="shared" si="7"/>
        <v>2.6387164498628293</v>
      </c>
      <c r="BK54" s="3">
        <f t="shared" si="8"/>
        <v>1.8287902262528413</v>
      </c>
      <c r="BL54" s="3">
        <f t="shared" si="9"/>
        <v>0.8112794251676838</v>
      </c>
      <c r="BM54" s="3">
        <f t="shared" si="26"/>
        <v>1.413665884992716</v>
      </c>
      <c r="BN54" s="3">
        <f t="shared" si="27"/>
        <v>0.9797560301699509</v>
      </c>
      <c r="BO54" s="3">
        <f t="shared" si="15"/>
        <v>2.3716519951133943</v>
      </c>
      <c r="BP54" s="3">
        <f t="shared" si="16"/>
        <v>4.132637180924119</v>
      </c>
      <c r="BQ54" s="3">
        <f t="shared" si="17"/>
        <v>2.8641677227259503</v>
      </c>
      <c r="BR54" s="3">
        <f t="shared" si="18"/>
        <v>0.573053404076414</v>
      </c>
      <c r="BS54" s="3">
        <f t="shared" si="29"/>
        <v>0.9985536702774521</v>
      </c>
      <c r="BT54" s="3">
        <f t="shared" si="30"/>
        <v>0.6920581378447225</v>
      </c>
      <c r="BU54" s="3">
        <f t="shared" si="20"/>
        <v>0.27493133782924206</v>
      </c>
      <c r="BV54" s="3">
        <f t="shared" si="31"/>
        <v>0.47907174882966397</v>
      </c>
      <c r="BW54" s="3">
        <f t="shared" si="32"/>
        <v>0.3320257210580886</v>
      </c>
      <c r="BX54" s="3">
        <f t="shared" si="12"/>
        <v>0.8426972804312551</v>
      </c>
      <c r="BY54" s="3">
        <f t="shared" si="13"/>
        <v>1.4684119426245479</v>
      </c>
      <c r="BZ54" s="3">
        <f t="shared" si="14"/>
        <v>1.0176983619912323</v>
      </c>
      <c r="CA54" s="45">
        <v>1678</v>
      </c>
      <c r="CC54" s="36">
        <f t="shared" si="23"/>
        <v>639.8558946142258</v>
      </c>
      <c r="CD54" s="42">
        <v>1678</v>
      </c>
      <c r="CH54" s="3">
        <f t="shared" si="35"/>
        <v>2.117371804839093</v>
      </c>
      <c r="CI54" s="3">
        <f t="shared" si="36"/>
        <v>3.6895503491017325</v>
      </c>
      <c r="CJ54" s="3">
        <f t="shared" si="37"/>
        <v>2.5570817273889976</v>
      </c>
    </row>
    <row r="55" spans="3:88" ht="15">
      <c r="C55" s="45">
        <v>1679</v>
      </c>
      <c r="D55" s="12"/>
      <c r="E55" s="12"/>
      <c r="F55" s="12"/>
      <c r="P55" s="34">
        <v>0</v>
      </c>
      <c r="AP55" s="3">
        <v>4.2135735698355266</v>
      </c>
      <c r="AQ55" s="3">
        <v>7.858487089752048</v>
      </c>
      <c r="AR55" s="3">
        <v>5.25475914451435</v>
      </c>
      <c r="AS55" s="3">
        <v>0.7800918878982795</v>
      </c>
      <c r="AT55" s="35">
        <f>(AT54+AT56)/2</f>
        <v>1.9706010466390005</v>
      </c>
      <c r="AU55" s="3">
        <v>3.0383223362196214</v>
      </c>
      <c r="AV55" s="3">
        <v>5.638391652304884</v>
      </c>
      <c r="AW55" s="3">
        <v>1.9177571648212104</v>
      </c>
      <c r="AX55" s="3">
        <v>8.179711510773863</v>
      </c>
      <c r="AY55" s="3">
        <v>15.532133541988465</v>
      </c>
      <c r="AZ55" s="3">
        <v>38.37184671159042</v>
      </c>
      <c r="BA55" s="3">
        <v>5.302702519828194</v>
      </c>
      <c r="BB55" s="36">
        <v>1</v>
      </c>
      <c r="BC55" s="3">
        <f t="shared" si="1"/>
        <v>5.4013810875379304</v>
      </c>
      <c r="BD55" s="3">
        <f t="shared" si="2"/>
        <v>10.073796704801472</v>
      </c>
      <c r="BE55" s="3">
        <f t="shared" si="2"/>
        <v>6.736077154540987</v>
      </c>
      <c r="BF55" s="3"/>
      <c r="BG55" s="3"/>
      <c r="BH55" s="3"/>
      <c r="BI55" s="3">
        <f t="shared" si="6"/>
        <v>1.386809266286799</v>
      </c>
      <c r="BJ55" s="3">
        <f t="shared" si="7"/>
        <v>2.5864560175434943</v>
      </c>
      <c r="BK55" s="3">
        <f t="shared" si="8"/>
        <v>1.7294936359690165</v>
      </c>
      <c r="BL55" s="3">
        <f t="shared" si="9"/>
        <v>0.7473006186282014</v>
      </c>
      <c r="BM55" s="3">
        <f t="shared" si="26"/>
        <v>1.3937462266459664</v>
      </c>
      <c r="BN55" s="3">
        <f t="shared" si="27"/>
        <v>0.9319606491624768</v>
      </c>
      <c r="BO55" s="3">
        <f t="shared" si="15"/>
        <v>2.1971361375298795</v>
      </c>
      <c r="BP55" s="3">
        <f t="shared" si="16"/>
        <v>4.097748783790717</v>
      </c>
      <c r="BQ55" s="3">
        <f t="shared" si="17"/>
        <v>2.740054497465138</v>
      </c>
      <c r="BR55" s="3">
        <f t="shared" si="18"/>
        <v>0.5151249606157431</v>
      </c>
      <c r="BS55" s="3">
        <f t="shared" si="29"/>
        <v>0.9607291258868095</v>
      </c>
      <c r="BT55" s="3">
        <f t="shared" si="30"/>
        <v>0.6424137498728496</v>
      </c>
      <c r="BU55" s="3">
        <f t="shared" si="20"/>
        <v>0.2712810547530287</v>
      </c>
      <c r="BV55" s="3">
        <f t="shared" si="31"/>
        <v>0.5059502655258514</v>
      </c>
      <c r="BW55" s="3">
        <f t="shared" si="32"/>
        <v>0.3383153467171144</v>
      </c>
      <c r="BX55" s="3">
        <f t="shared" si="12"/>
        <v>0.7946087026530096</v>
      </c>
      <c r="BY55" s="3">
        <f t="shared" si="13"/>
        <v>1.4819777387788784</v>
      </c>
      <c r="BZ55" s="3">
        <f t="shared" si="14"/>
        <v>0.9909586903782418</v>
      </c>
      <c r="CA55" s="45">
        <v>1679</v>
      </c>
      <c r="CC55" s="36">
        <f t="shared" si="23"/>
        <v>611.8972821338735</v>
      </c>
      <c r="CD55" s="42">
        <v>1679</v>
      </c>
      <c r="CH55" s="3">
        <f t="shared" si="35"/>
        <v>2.0658239672881873</v>
      </c>
      <c r="CI55" s="3">
        <f t="shared" si="36"/>
        <v>3.8528462141621675</v>
      </c>
      <c r="CJ55" s="3">
        <f t="shared" si="37"/>
        <v>2.576294730149508</v>
      </c>
    </row>
    <row r="56" spans="3:88" ht="15">
      <c r="C56" s="45">
        <v>1680</v>
      </c>
      <c r="D56" s="12"/>
      <c r="E56" s="12"/>
      <c r="F56" s="12"/>
      <c r="G56" s="3">
        <v>0.605366437599058</v>
      </c>
      <c r="P56" s="34">
        <v>0</v>
      </c>
      <c r="AP56" s="3">
        <v>4.477116122903108</v>
      </c>
      <c r="AQ56" s="3">
        <v>7.978569268248224</v>
      </c>
      <c r="AR56" s="3">
        <v>5.378616417839689</v>
      </c>
      <c r="AS56" s="3">
        <v>0.6206930757101327</v>
      </c>
      <c r="AT56" s="3">
        <v>2.003515890356689</v>
      </c>
      <c r="AU56" s="3">
        <v>2.894801377896656</v>
      </c>
      <c r="AV56" s="3">
        <v>5.62843178298249</v>
      </c>
      <c r="AW56" s="3">
        <v>1.9177571648212104</v>
      </c>
      <c r="AX56" s="3">
        <v>8.179711510773863</v>
      </c>
      <c r="AY56" s="3">
        <v>15.532133541988465</v>
      </c>
      <c r="AZ56" s="3">
        <v>44.27517039179247</v>
      </c>
      <c r="BA56" s="3">
        <v>5.301732214052753</v>
      </c>
      <c r="BB56" s="36">
        <v>1</v>
      </c>
      <c r="BC56" s="3">
        <f t="shared" si="1"/>
        <v>7.213091780959302</v>
      </c>
      <c r="BD56" s="3">
        <f t="shared" si="2"/>
        <v>12.854290760566279</v>
      </c>
      <c r="BE56" s="3">
        <f t="shared" si="2"/>
        <v>8.665500918768965</v>
      </c>
      <c r="BF56" s="3">
        <f t="shared" si="3"/>
        <v>2.2346297049363755</v>
      </c>
      <c r="BG56" s="3">
        <f t="shared" si="4"/>
        <v>3.982283997172484</v>
      </c>
      <c r="BH56" s="3">
        <f t="shared" si="5"/>
        <v>2.6845888488970884</v>
      </c>
      <c r="BI56" s="3">
        <f t="shared" si="6"/>
        <v>1.5466056348764596</v>
      </c>
      <c r="BJ56" s="3">
        <f t="shared" si="7"/>
        <v>2.75617157334829</v>
      </c>
      <c r="BK56" s="3">
        <f t="shared" si="8"/>
        <v>1.8580260666269812</v>
      </c>
      <c r="BL56" s="3">
        <f t="shared" si="9"/>
        <v>0.7954464574732212</v>
      </c>
      <c r="BM56" s="3">
        <f t="shared" si="26"/>
        <v>1.4175474760787456</v>
      </c>
      <c r="BN56" s="3">
        <f t="shared" si="27"/>
        <v>0.9556154583061457</v>
      </c>
      <c r="BO56" s="3">
        <f t="shared" si="15"/>
        <v>2.3345584128324726</v>
      </c>
      <c r="BP56" s="3">
        <f t="shared" si="16"/>
        <v>4.160364729489645</v>
      </c>
      <c r="BQ56" s="3">
        <f t="shared" si="17"/>
        <v>2.8046389378715366</v>
      </c>
      <c r="BR56" s="3">
        <f t="shared" si="18"/>
        <v>0.5473440129283408</v>
      </c>
      <c r="BS56" s="3">
        <f t="shared" si="29"/>
        <v>0.9754096165542384</v>
      </c>
      <c r="BT56" s="3">
        <f t="shared" si="30"/>
        <v>0.6575557598523216</v>
      </c>
      <c r="BU56" s="3">
        <f t="shared" si="20"/>
        <v>0.28824862410563173</v>
      </c>
      <c r="BV56" s="3">
        <f t="shared" si="31"/>
        <v>0.5136814750323597</v>
      </c>
      <c r="BW56" s="3">
        <f t="shared" si="32"/>
        <v>0.34628960685275595</v>
      </c>
      <c r="BX56" s="3">
        <f t="shared" si="12"/>
        <v>0.8444628929081102</v>
      </c>
      <c r="BY56" s="3">
        <f t="shared" si="13"/>
        <v>1.5048985776950892</v>
      </c>
      <c r="BZ56" s="3">
        <f t="shared" si="14"/>
        <v>1.0145017139083614</v>
      </c>
      <c r="CA56" s="45">
        <v>1680</v>
      </c>
      <c r="CC56" s="36">
        <f t="shared" si="23"/>
        <v>627.906860056769</v>
      </c>
      <c r="CD56" s="42">
        <v>1680</v>
      </c>
      <c r="CH56" s="3">
        <f t="shared" si="35"/>
        <v>2.1390669895683248</v>
      </c>
      <c r="CI56" s="3">
        <f t="shared" si="36"/>
        <v>3.811983803231684</v>
      </c>
      <c r="CJ56" s="3">
        <f t="shared" si="37"/>
        <v>2.569783877191631</v>
      </c>
    </row>
    <row r="57" spans="3:88" ht="15">
      <c r="C57" s="45">
        <v>1681</v>
      </c>
      <c r="D57" s="12"/>
      <c r="E57" s="12"/>
      <c r="F57" s="12"/>
      <c r="G57" s="3">
        <v>0.7491805708102162</v>
      </c>
      <c r="P57" s="34">
        <v>0</v>
      </c>
      <c r="AP57" s="3">
        <v>4.763016169286335</v>
      </c>
      <c r="AQ57" s="3">
        <v>7.925679882663753</v>
      </c>
      <c r="AR57" s="3">
        <v>5.533558893196146</v>
      </c>
      <c r="AS57" s="3">
        <v>0.683634021226999</v>
      </c>
      <c r="AT57" s="3">
        <v>1.9618140528417978</v>
      </c>
      <c r="AU57" s="3">
        <v>3.0598916290683165</v>
      </c>
      <c r="AV57" s="3">
        <v>5.520149022811766</v>
      </c>
      <c r="AW57" s="3">
        <v>1.9177571648212104</v>
      </c>
      <c r="AX57" s="3">
        <v>8.094179170018405</v>
      </c>
      <c r="AY57" s="3">
        <v>15.532133541988465</v>
      </c>
      <c r="AZ57" s="3">
        <v>47.22687103308071</v>
      </c>
      <c r="BA57" s="3">
        <v>4.9030016539337</v>
      </c>
      <c r="BB57" s="36">
        <v>1</v>
      </c>
      <c r="BC57" s="3">
        <f t="shared" si="1"/>
        <v>6.967201779597781</v>
      </c>
      <c r="BD57" s="3">
        <f t="shared" si="2"/>
        <v>11.593454445755341</v>
      </c>
      <c r="BE57" s="3">
        <f t="shared" si="2"/>
        <v>8.094329306877402</v>
      </c>
      <c r="BF57" s="3">
        <f t="shared" si="3"/>
        <v>2.427863212819196</v>
      </c>
      <c r="BG57" s="3">
        <f t="shared" si="4"/>
        <v>4.0399750787710795</v>
      </c>
      <c r="BH57" s="3">
        <f t="shared" si="5"/>
        <v>2.8206337319179027</v>
      </c>
      <c r="BI57" s="3">
        <f t="shared" si="6"/>
        <v>1.556596359177789</v>
      </c>
      <c r="BJ57" s="3">
        <f t="shared" si="7"/>
        <v>2.5901831971340057</v>
      </c>
      <c r="BK57" s="3">
        <f t="shared" si="8"/>
        <v>1.808416625160355</v>
      </c>
      <c r="BL57" s="3">
        <f t="shared" si="9"/>
        <v>0.8628419540130866</v>
      </c>
      <c r="BM57" s="3">
        <f t="shared" si="26"/>
        <v>1.4357728115511448</v>
      </c>
      <c r="BN57" s="3">
        <f t="shared" si="27"/>
        <v>1.002429258762574</v>
      </c>
      <c r="BO57" s="3">
        <f t="shared" si="15"/>
        <v>2.4836388342892115</v>
      </c>
      <c r="BP57" s="3">
        <f t="shared" si="16"/>
        <v>4.132785958540612</v>
      </c>
      <c r="BQ57" s="3">
        <f t="shared" si="17"/>
        <v>2.8854325222724593</v>
      </c>
      <c r="BR57" s="3">
        <f t="shared" si="18"/>
        <v>0.5884495597687028</v>
      </c>
      <c r="BS57" s="3">
        <f t="shared" si="29"/>
        <v>0.9791826590670505</v>
      </c>
      <c r="BT57" s="3">
        <f t="shared" si="30"/>
        <v>0.6836467017795904</v>
      </c>
      <c r="BU57" s="3">
        <f t="shared" si="20"/>
        <v>0.3066556282438813</v>
      </c>
      <c r="BV57" s="3">
        <f t="shared" si="31"/>
        <v>0.5102763159509306</v>
      </c>
      <c r="BW57" s="3">
        <f t="shared" si="32"/>
        <v>0.3562652148358831</v>
      </c>
      <c r="BX57" s="3">
        <f t="shared" si="12"/>
        <v>0.9714490235721103</v>
      </c>
      <c r="BY57" s="3">
        <f t="shared" si="13"/>
        <v>1.6164954536176723</v>
      </c>
      <c r="BZ57" s="3">
        <f t="shared" si="14"/>
        <v>1.128606368867232</v>
      </c>
      <c r="CA57" s="45">
        <v>1681</v>
      </c>
      <c r="CC57" s="36">
        <f t="shared" si="23"/>
        <v>631.4323131819222</v>
      </c>
      <c r="CD57" s="42">
        <v>1681</v>
      </c>
      <c r="CH57" s="3">
        <f t="shared" si="35"/>
        <v>2.2629580731865686</v>
      </c>
      <c r="CI57" s="3">
        <f t="shared" si="36"/>
        <v>3.765572200157715</v>
      </c>
      <c r="CJ57" s="3">
        <f t="shared" si="37"/>
        <v>2.629050863097912</v>
      </c>
    </row>
    <row r="58" spans="3:88" ht="15">
      <c r="C58" s="45">
        <v>1682</v>
      </c>
      <c r="D58" s="12"/>
      <c r="E58" s="12"/>
      <c r="F58" s="12"/>
      <c r="P58" s="34">
        <v>0</v>
      </c>
      <c r="AP58" s="3">
        <v>4.364698508036583</v>
      </c>
      <c r="AQ58" s="3">
        <v>8.267036535456093</v>
      </c>
      <c r="AR58" s="3">
        <v>5.5649231198706595</v>
      </c>
      <c r="AS58" s="3">
        <v>0.6401059552588687</v>
      </c>
      <c r="AT58" s="3">
        <v>1.7439359211661778</v>
      </c>
      <c r="AU58" s="3">
        <v>3.091484820721298</v>
      </c>
      <c r="AV58" s="3">
        <v>5.6025892491960665</v>
      </c>
      <c r="AW58" s="3">
        <v>2.1126695975829444</v>
      </c>
      <c r="AX58" s="3">
        <v>7.961049853966088</v>
      </c>
      <c r="AY58" s="3">
        <v>15.532133541988465</v>
      </c>
      <c r="AZ58" s="3">
        <v>47.22687103308071</v>
      </c>
      <c r="BA58" s="3">
        <v>4.6282258087227754</v>
      </c>
      <c r="BB58" s="36">
        <v>1</v>
      </c>
      <c r="BC58" s="3">
        <f t="shared" si="1"/>
        <v>6.81871254622437</v>
      </c>
      <c r="BD58" s="3">
        <f t="shared" si="2"/>
        <v>12.915106425017989</v>
      </c>
      <c r="BE58" s="3">
        <f t="shared" si="2"/>
        <v>8.693753079707122</v>
      </c>
      <c r="BF58" s="3">
        <f t="shared" si="3"/>
        <v>2.502786057137862</v>
      </c>
      <c r="BG58" s="3">
        <f t="shared" si="4"/>
        <v>4.740447418462422</v>
      </c>
      <c r="BH58" s="3">
        <f t="shared" si="5"/>
        <v>3.191013529986452</v>
      </c>
      <c r="BI58" s="3">
        <f t="shared" si="6"/>
        <v>1.4118453627141607</v>
      </c>
      <c r="BJ58" s="3">
        <f t="shared" si="7"/>
        <v>2.674131368863473</v>
      </c>
      <c r="BK58" s="3">
        <f t="shared" si="8"/>
        <v>1.8000810104486507</v>
      </c>
      <c r="BL58" s="3">
        <f t="shared" si="9"/>
        <v>0.7790502415758728</v>
      </c>
      <c r="BM58" s="3">
        <f t="shared" si="26"/>
        <v>1.475574268922598</v>
      </c>
      <c r="BN58" s="3">
        <f t="shared" si="27"/>
        <v>0.9932770139572856</v>
      </c>
      <c r="BO58" s="3">
        <f t="shared" si="15"/>
        <v>2.0659636097523872</v>
      </c>
      <c r="BP58" s="3">
        <f t="shared" si="16"/>
        <v>3.913075922952749</v>
      </c>
      <c r="BQ58" s="3">
        <f t="shared" si="17"/>
        <v>2.634071662808684</v>
      </c>
      <c r="BR58" s="3">
        <f t="shared" si="18"/>
        <v>0.5482566480678612</v>
      </c>
      <c r="BS58" s="3">
        <f t="shared" si="29"/>
        <v>1.0384354685754877</v>
      </c>
      <c r="BT58" s="3">
        <f t="shared" si="30"/>
        <v>0.6990187502843346</v>
      </c>
      <c r="BU58" s="3">
        <f t="shared" si="20"/>
        <v>0.28101087955736204</v>
      </c>
      <c r="BV58" s="3">
        <f t="shared" si="31"/>
        <v>0.5322537636640565</v>
      </c>
      <c r="BW58" s="3">
        <f t="shared" si="32"/>
        <v>0.3582845270308063</v>
      </c>
      <c r="BX58" s="3">
        <f t="shared" si="12"/>
        <v>0.9430608376562948</v>
      </c>
      <c r="BY58" s="3">
        <f t="shared" si="13"/>
        <v>1.786221519242921</v>
      </c>
      <c r="BZ58" s="3">
        <f t="shared" si="14"/>
        <v>1.2023879883696467</v>
      </c>
      <c r="CA58" s="45">
        <v>1682</v>
      </c>
      <c r="CC58" s="36">
        <f t="shared" si="23"/>
        <v>601.4976466714738</v>
      </c>
      <c r="CD58" s="42">
        <v>1682</v>
      </c>
      <c r="CH58" s="3">
        <f t="shared" si="35"/>
        <v>2.1769155035882437</v>
      </c>
      <c r="CI58" s="3">
        <f t="shared" si="36"/>
        <v>4.123226373970197</v>
      </c>
      <c r="CJ58" s="3">
        <f t="shared" si="37"/>
        <v>2.7755336121423486</v>
      </c>
    </row>
    <row r="59" spans="3:88" ht="15">
      <c r="C59" s="45">
        <v>1683</v>
      </c>
      <c r="D59" s="12"/>
      <c r="E59" s="12"/>
      <c r="F59" s="12"/>
      <c r="P59" s="34">
        <v>0</v>
      </c>
      <c r="AP59" s="3">
        <v>4.508705649207488</v>
      </c>
      <c r="AQ59" s="3">
        <v>7.981050989178251</v>
      </c>
      <c r="AR59" s="3">
        <v>5.613021518790931</v>
      </c>
      <c r="AS59" s="3">
        <v>0.6219773751638482</v>
      </c>
      <c r="AT59" s="3">
        <v>2.15453642059509</v>
      </c>
      <c r="AU59" s="3">
        <v>2.8711696778439753</v>
      </c>
      <c r="AV59" s="3">
        <v>5.469038679344765</v>
      </c>
      <c r="AW59" s="3">
        <v>1.9177571648212104</v>
      </c>
      <c r="AX59" s="3">
        <v>7.889097021476875</v>
      </c>
      <c r="AY59" s="3">
        <v>15.532133541988465</v>
      </c>
      <c r="AZ59" s="3">
        <v>47.22687103308071</v>
      </c>
      <c r="BA59" s="3">
        <v>4.3881889407594645</v>
      </c>
      <c r="BB59" s="36">
        <v>1</v>
      </c>
      <c r="BC59" s="3">
        <f t="shared" si="1"/>
        <v>7.248986585757648</v>
      </c>
      <c r="BD59" s="3">
        <f t="shared" si="2"/>
        <v>12.831738432729637</v>
      </c>
      <c r="BE59" s="3">
        <f t="shared" si="2"/>
        <v>9.024478611158944</v>
      </c>
      <c r="BF59" s="3">
        <f t="shared" si="3"/>
        <v>2.0926569660689087</v>
      </c>
      <c r="BG59" s="3">
        <f t="shared" si="4"/>
        <v>3.7043008012711423</v>
      </c>
      <c r="BH59" s="3">
        <f t="shared" si="5"/>
        <v>2.605210784620014</v>
      </c>
      <c r="BI59" s="3">
        <f t="shared" si="6"/>
        <v>1.5703375819269498</v>
      </c>
      <c r="BJ59" s="3">
        <f t="shared" si="7"/>
        <v>2.779721118805977</v>
      </c>
      <c r="BK59" s="3">
        <f t="shared" si="8"/>
        <v>1.9549598764939147</v>
      </c>
      <c r="BL59" s="3">
        <f t="shared" si="9"/>
        <v>0.8244055150379129</v>
      </c>
      <c r="BM59" s="3">
        <f t="shared" si="26"/>
        <v>1.459315147892581</v>
      </c>
      <c r="BN59" s="3">
        <f t="shared" si="27"/>
        <v>1.0263269009213547</v>
      </c>
      <c r="BO59" s="3">
        <f t="shared" si="15"/>
        <v>2.35103053291308</v>
      </c>
      <c r="BP59" s="3">
        <f t="shared" si="16"/>
        <v>4.161658804138694</v>
      </c>
      <c r="BQ59" s="3">
        <f t="shared" si="17"/>
        <v>2.9268677086727113</v>
      </c>
      <c r="BR59" s="3">
        <f t="shared" si="18"/>
        <v>0.5715109900326004</v>
      </c>
      <c r="BS59" s="3">
        <f t="shared" si="29"/>
        <v>1.0116558292350881</v>
      </c>
      <c r="BT59" s="3">
        <f t="shared" si="30"/>
        <v>0.7114909987176388</v>
      </c>
      <c r="BU59" s="3">
        <f t="shared" si="20"/>
        <v>0.2902824416889652</v>
      </c>
      <c r="BV59" s="3">
        <f t="shared" si="31"/>
        <v>0.5138412548155632</v>
      </c>
      <c r="BW59" s="3">
        <f t="shared" si="32"/>
        <v>0.3613812296692588</v>
      </c>
      <c r="BX59" s="3">
        <f t="shared" si="12"/>
        <v>1.0274638831816494</v>
      </c>
      <c r="BY59" s="3">
        <f t="shared" si="13"/>
        <v>1.8187573727846298</v>
      </c>
      <c r="BZ59" s="3">
        <f t="shared" si="14"/>
        <v>1.2791202918941509</v>
      </c>
      <c r="CA59" s="45">
        <v>1683</v>
      </c>
      <c r="CC59" s="36">
        <f t="shared" si="23"/>
        <v>648.0625024780632</v>
      </c>
      <c r="CD59" s="42">
        <v>1683</v>
      </c>
      <c r="CH59" s="3">
        <f t="shared" si="35"/>
        <v>2.087162410400426</v>
      </c>
      <c r="CI59" s="3">
        <f t="shared" si="36"/>
        <v>3.69457465537365</v>
      </c>
      <c r="CJ59" s="3">
        <f t="shared" si="37"/>
        <v>2.598370449143953</v>
      </c>
    </row>
    <row r="60" spans="3:88" ht="15">
      <c r="C60" s="45">
        <v>1684</v>
      </c>
      <c r="D60" s="12"/>
      <c r="E60" s="12"/>
      <c r="F60" s="12"/>
      <c r="P60" s="34">
        <v>0</v>
      </c>
      <c r="AP60" s="3">
        <v>4.480215359472333</v>
      </c>
      <c r="AQ60" s="3">
        <v>8.037122376019731</v>
      </c>
      <c r="AR60" s="3">
        <v>5.622470565406031</v>
      </c>
      <c r="AS60" s="3">
        <v>0.6435680155640602</v>
      </c>
      <c r="AT60" s="3">
        <v>1.7317259711667234</v>
      </c>
      <c r="AU60" s="3">
        <v>3.091484820721298</v>
      </c>
      <c r="AV60" s="3">
        <v>5.001624985884133</v>
      </c>
      <c r="AW60" s="3">
        <v>2.521306853870212</v>
      </c>
      <c r="AX60" s="3">
        <v>7.941869352411752</v>
      </c>
      <c r="AY60" s="3">
        <v>15.654431028046963</v>
      </c>
      <c r="AZ60" s="3">
        <v>49.44060411103826</v>
      </c>
      <c r="BA60" s="3">
        <v>5.027730050266574</v>
      </c>
      <c r="BB60" s="36">
        <v>1</v>
      </c>
      <c r="BC60" s="3">
        <f t="shared" si="1"/>
        <v>6.961525823413728</v>
      </c>
      <c r="BD60" s="3">
        <f t="shared" si="2"/>
        <v>12.488380686500607</v>
      </c>
      <c r="BE60" s="3">
        <f t="shared" si="2"/>
        <v>8.736404590396205</v>
      </c>
      <c r="BF60" s="3">
        <f t="shared" si="3"/>
        <v>2.5871387471620917</v>
      </c>
      <c r="BG60" s="3">
        <f t="shared" si="4"/>
        <v>4.641105180518165</v>
      </c>
      <c r="BH60" s="3">
        <f t="shared" si="5"/>
        <v>3.246743803015196</v>
      </c>
      <c r="BI60" s="3">
        <f t="shared" si="6"/>
        <v>1.4492115016844946</v>
      </c>
      <c r="BJ60" s="3">
        <f t="shared" si="7"/>
        <v>2.5997612286980365</v>
      </c>
      <c r="BK60" s="3">
        <f t="shared" si="8"/>
        <v>1.8186958343512778</v>
      </c>
      <c r="BL60" s="3">
        <f t="shared" si="9"/>
        <v>0.8957519550379424</v>
      </c>
      <c r="BM60" s="3">
        <f t="shared" si="26"/>
        <v>1.606902236513643</v>
      </c>
      <c r="BN60" s="3">
        <f t="shared" si="27"/>
        <v>1.1241287744031356</v>
      </c>
      <c r="BO60" s="3">
        <f t="shared" si="15"/>
        <v>1.7769417286893072</v>
      </c>
      <c r="BP60" s="3">
        <f t="shared" si="16"/>
        <v>3.187681167678075</v>
      </c>
      <c r="BQ60" s="3">
        <f t="shared" si="17"/>
        <v>2.229982660292033</v>
      </c>
      <c r="BR60" s="3">
        <f t="shared" si="18"/>
        <v>0.5641260464844843</v>
      </c>
      <c r="BS60" s="3">
        <f t="shared" si="29"/>
        <v>1.0119937787164748</v>
      </c>
      <c r="BT60" s="3">
        <f t="shared" si="30"/>
        <v>0.7079530417732979</v>
      </c>
      <c r="BU60" s="3">
        <f t="shared" si="20"/>
        <v>0.2861947107145217</v>
      </c>
      <c r="BV60" s="3">
        <f t="shared" si="31"/>
        <v>0.5134087825753727</v>
      </c>
      <c r="BW60" s="3">
        <f t="shared" si="32"/>
        <v>0.35916160448965784</v>
      </c>
      <c r="BX60" s="3">
        <f t="shared" si="12"/>
        <v>0.8911010166973441</v>
      </c>
      <c r="BY60" s="3">
        <f t="shared" si="13"/>
        <v>1.5985588517413731</v>
      </c>
      <c r="BZ60" s="3">
        <f t="shared" si="14"/>
        <v>1.118292054106589</v>
      </c>
      <c r="CA60" s="45">
        <v>1684</v>
      </c>
      <c r="CC60" s="36">
        <f t="shared" si="23"/>
        <v>605.0174381507943</v>
      </c>
      <c r="CD60" s="42">
        <v>1684</v>
      </c>
      <c r="CH60" s="3">
        <f t="shared" si="35"/>
        <v>2.2215303610913537</v>
      </c>
      <c r="CI60" s="3">
        <f t="shared" si="36"/>
        <v>3.985235070538526</v>
      </c>
      <c r="CJ60" s="3">
        <f t="shared" si="37"/>
        <v>2.7879215759090346</v>
      </c>
    </row>
    <row r="61" spans="3:88" ht="15">
      <c r="C61" s="45">
        <v>1685</v>
      </c>
      <c r="D61" s="12"/>
      <c r="E61" s="12"/>
      <c r="F61" s="12"/>
      <c r="G61" s="3">
        <v>0.5899045017022037</v>
      </c>
      <c r="P61" s="34">
        <v>0</v>
      </c>
      <c r="AP61" s="3">
        <v>4.509436118689089</v>
      </c>
      <c r="AQ61" s="3">
        <v>8.105769610392496</v>
      </c>
      <c r="AR61" s="3">
        <v>5.757262893653346</v>
      </c>
      <c r="AS61" s="3">
        <v>0.6776972930011369</v>
      </c>
      <c r="AT61" s="3">
        <v>1.7633520691300515</v>
      </c>
      <c r="AU61" s="3">
        <v>3.1628214716432352</v>
      </c>
      <c r="AV61" s="3">
        <v>5.625089487263501</v>
      </c>
      <c r="AW61" s="3">
        <v>2.281915815072985</v>
      </c>
      <c r="AX61" s="3">
        <v>7.952847036540342</v>
      </c>
      <c r="AY61" s="3">
        <v>15.4907490411712</v>
      </c>
      <c r="AZ61" s="3">
        <v>50.110523310359454</v>
      </c>
      <c r="BA61" s="3">
        <v>5.4350765222235</v>
      </c>
      <c r="BB61" s="36">
        <v>1</v>
      </c>
      <c r="BC61" s="3">
        <f t="shared" si="1"/>
        <v>6.6540565607387245</v>
      </c>
      <c r="BD61" s="3">
        <f t="shared" si="2"/>
        <v>11.960752527867774</v>
      </c>
      <c r="BE61" s="3">
        <f t="shared" si="2"/>
        <v>8.49533110595395</v>
      </c>
      <c r="BF61" s="3">
        <f t="shared" si="3"/>
        <v>2.5573090012103004</v>
      </c>
      <c r="BG61" s="3">
        <f t="shared" si="4"/>
        <v>4.596795927651289</v>
      </c>
      <c r="BH61" s="3">
        <f t="shared" si="5"/>
        <v>3.2649537176621157</v>
      </c>
      <c r="BI61" s="3">
        <f t="shared" si="6"/>
        <v>1.4257637236622855</v>
      </c>
      <c r="BJ61" s="3">
        <f t="shared" si="7"/>
        <v>2.5628286904796957</v>
      </c>
      <c r="BK61" s="3">
        <f t="shared" si="8"/>
        <v>1.8202933505008032</v>
      </c>
      <c r="BL61" s="3">
        <f t="shared" si="9"/>
        <v>0.8016647786492094</v>
      </c>
      <c r="BM61" s="3">
        <f t="shared" si="26"/>
        <v>1.441002783821631</v>
      </c>
      <c r="BN61" s="3">
        <f t="shared" si="27"/>
        <v>1.023497120657212</v>
      </c>
      <c r="BO61" s="3">
        <f t="shared" si="15"/>
        <v>1.9761623495934528</v>
      </c>
      <c r="BP61" s="3">
        <f t="shared" si="16"/>
        <v>3.552177322603481</v>
      </c>
      <c r="BQ61" s="3">
        <f t="shared" si="17"/>
        <v>2.5229953075500315</v>
      </c>
      <c r="BR61" s="3">
        <f t="shared" si="18"/>
        <v>0.5670216084843485</v>
      </c>
      <c r="BS61" s="3">
        <f t="shared" si="29"/>
        <v>1.0192286577560883</v>
      </c>
      <c r="BT61" s="3">
        <f t="shared" si="30"/>
        <v>0.7239247614346017</v>
      </c>
      <c r="BU61" s="3">
        <f t="shared" si="20"/>
        <v>0.29110510451779587</v>
      </c>
      <c r="BV61" s="3">
        <f t="shared" si="31"/>
        <v>0.5232651816157528</v>
      </c>
      <c r="BW61" s="3">
        <f t="shared" si="32"/>
        <v>0.3716581346939218</v>
      </c>
      <c r="BX61" s="3">
        <f t="shared" si="12"/>
        <v>0.8296913760552299</v>
      </c>
      <c r="BY61" s="3">
        <f t="shared" si="13"/>
        <v>1.4913809542972931</v>
      </c>
      <c r="BZ61" s="3">
        <f t="shared" si="14"/>
        <v>1.0592790865248092</v>
      </c>
      <c r="CA61" s="45">
        <v>1685</v>
      </c>
      <c r="CC61" s="36">
        <f t="shared" si="23"/>
        <v>616.3054152894762</v>
      </c>
      <c r="CD61" s="42">
        <v>1685</v>
      </c>
      <c r="CH61" s="3">
        <f t="shared" si="35"/>
        <v>2.195065631495883</v>
      </c>
      <c r="CI61" s="3">
        <f t="shared" si="36"/>
        <v>3.9456587964192633</v>
      </c>
      <c r="CJ61" s="3">
        <f t="shared" si="37"/>
        <v>2.8024723217542307</v>
      </c>
    </row>
    <row r="62" spans="3:88" ht="15">
      <c r="C62" s="45">
        <v>1686</v>
      </c>
      <c r="D62" s="12"/>
      <c r="E62" s="12"/>
      <c r="F62" s="12"/>
      <c r="P62" s="34">
        <v>0</v>
      </c>
      <c r="AP62" s="3">
        <v>5.0176521072858815</v>
      </c>
      <c r="AQ62" s="3">
        <v>8.381937606227824</v>
      </c>
      <c r="AR62" s="3">
        <v>5.65324756160245</v>
      </c>
      <c r="AS62" s="3">
        <v>0.530271276335954</v>
      </c>
      <c r="AT62" s="3">
        <v>1.5596829795321248</v>
      </c>
      <c r="AU62" s="3">
        <v>2.9361039046698814</v>
      </c>
      <c r="AV62" s="3">
        <v>5.055960563183052</v>
      </c>
      <c r="AW62" s="3">
        <v>2.328805231554746</v>
      </c>
      <c r="AX62" s="3">
        <v>8.179711510773863</v>
      </c>
      <c r="AY62" s="3">
        <v>15.71458103495783</v>
      </c>
      <c r="AZ62" s="35">
        <f>(AZ61+AZ63)/2</f>
        <v>50.43945958282633</v>
      </c>
      <c r="BA62" s="3">
        <v>5.024734415944318</v>
      </c>
      <c r="BB62" s="36">
        <v>1</v>
      </c>
      <c r="BC62" s="3">
        <f t="shared" si="1"/>
        <v>9.46242485913369</v>
      </c>
      <c r="BD62" s="3">
        <f t="shared" si="2"/>
        <v>15.806885985122525</v>
      </c>
      <c r="BE62" s="3">
        <f t="shared" si="2"/>
        <v>10.66104805952346</v>
      </c>
      <c r="BF62" s="3">
        <f t="shared" si="3"/>
        <v>3.217097431422302</v>
      </c>
      <c r="BG62" s="3">
        <f t="shared" si="4"/>
        <v>5.37412904816224</v>
      </c>
      <c r="BH62" s="3">
        <f t="shared" si="5"/>
        <v>3.6246132296053633</v>
      </c>
      <c r="BI62" s="3">
        <f t="shared" si="6"/>
        <v>1.708949093833257</v>
      </c>
      <c r="BJ62" s="3">
        <f t="shared" si="7"/>
        <v>2.854782350480284</v>
      </c>
      <c r="BK62" s="3">
        <f t="shared" si="8"/>
        <v>1.9254248981485105</v>
      </c>
      <c r="BL62" s="3">
        <f t="shared" si="9"/>
        <v>0.9924231102243699</v>
      </c>
      <c r="BM62" s="3">
        <f t="shared" si="26"/>
        <v>1.6578328690425654</v>
      </c>
      <c r="BN62" s="3">
        <f t="shared" si="27"/>
        <v>1.1181352170285457</v>
      </c>
      <c r="BO62" s="3">
        <f t="shared" si="15"/>
        <v>2.1546035878389107</v>
      </c>
      <c r="BP62" s="3">
        <f t="shared" si="16"/>
        <v>3.599243720623177</v>
      </c>
      <c r="BQ62" s="3">
        <f t="shared" si="17"/>
        <v>2.4275312872894292</v>
      </c>
      <c r="BR62" s="3">
        <f t="shared" si="18"/>
        <v>0.6134265371922846</v>
      </c>
      <c r="BS62" s="3">
        <f t="shared" si="29"/>
        <v>1.0247228884768858</v>
      </c>
      <c r="BT62" s="3">
        <f t="shared" si="30"/>
        <v>0.6911304334090885</v>
      </c>
      <c r="BU62" s="3">
        <f t="shared" si="20"/>
        <v>0.3192991334687114</v>
      </c>
      <c r="BV62" s="3">
        <f t="shared" si="31"/>
        <v>0.5333860054927209</v>
      </c>
      <c r="BW62" s="3">
        <f t="shared" si="32"/>
        <v>0.35974535681393816</v>
      </c>
      <c r="BX62" s="3">
        <f t="shared" si="12"/>
        <v>0.9985905108465111</v>
      </c>
      <c r="BY62" s="3">
        <f t="shared" si="13"/>
        <v>1.6681354500310588</v>
      </c>
      <c r="BZ62" s="3">
        <f t="shared" si="14"/>
        <v>1.125083853917484</v>
      </c>
      <c r="CA62" s="45">
        <v>1686</v>
      </c>
      <c r="CC62" s="36">
        <f t="shared" si="23"/>
        <v>583.1302150683019</v>
      </c>
      <c r="CD62" s="42">
        <v>1686</v>
      </c>
      <c r="CH62" s="3">
        <f t="shared" si="35"/>
        <v>2.581405650553452</v>
      </c>
      <c r="CI62" s="3">
        <f t="shared" si="36"/>
        <v>4.312212293053301</v>
      </c>
      <c r="CJ62" s="3">
        <f t="shared" si="37"/>
        <v>2.9083971721171844</v>
      </c>
    </row>
    <row r="63" spans="3:88" ht="15">
      <c r="C63" s="45">
        <v>1687</v>
      </c>
      <c r="D63" s="12"/>
      <c r="E63" s="12"/>
      <c r="F63" s="12"/>
      <c r="P63" s="34">
        <v>0</v>
      </c>
      <c r="AP63" s="3">
        <v>4.0302044899014495</v>
      </c>
      <c r="AQ63" s="3">
        <v>8.031755371051782</v>
      </c>
      <c r="AR63" s="3">
        <v>5.571844620129899</v>
      </c>
      <c r="AS63" s="3">
        <v>0.54054923134071</v>
      </c>
      <c r="AT63" s="3">
        <v>1.8021575434477877</v>
      </c>
      <c r="AU63" s="3">
        <v>2.9361039046698814</v>
      </c>
      <c r="AV63" s="3">
        <v>5.085767014714605</v>
      </c>
      <c r="AW63" s="3">
        <v>2.328805231554746</v>
      </c>
      <c r="AX63" s="3">
        <v>6.364403947899753</v>
      </c>
      <c r="AY63" s="3">
        <v>15.71458103495783</v>
      </c>
      <c r="AZ63" s="3">
        <v>50.76839585529321</v>
      </c>
      <c r="BA63" s="3">
        <v>4.7659581610112065</v>
      </c>
      <c r="BB63" s="36">
        <v>1</v>
      </c>
      <c r="BC63" s="3">
        <f t="shared" si="1"/>
        <v>7.455758432780377</v>
      </c>
      <c r="BD63" s="3">
        <f t="shared" si="2"/>
        <v>14.858508541637976</v>
      </c>
      <c r="BE63" s="3">
        <f t="shared" si="2"/>
        <v>10.307746819489873</v>
      </c>
      <c r="BF63" s="3">
        <f t="shared" si="3"/>
        <v>2.236321960060765</v>
      </c>
      <c r="BG63" s="3">
        <f t="shared" si="4"/>
        <v>4.456744306430543</v>
      </c>
      <c r="BH63" s="3">
        <f t="shared" si="5"/>
        <v>3.0917633368890467</v>
      </c>
      <c r="BI63" s="3">
        <f t="shared" si="6"/>
        <v>1.372636875517722</v>
      </c>
      <c r="BJ63" s="3">
        <f t="shared" si="7"/>
        <v>2.735514692881697</v>
      </c>
      <c r="BK63" s="3">
        <f t="shared" si="8"/>
        <v>1.8977000818219902</v>
      </c>
      <c r="BL63" s="3">
        <f t="shared" si="9"/>
        <v>0.7924477228785538</v>
      </c>
      <c r="BM63" s="3">
        <f t="shared" si="26"/>
        <v>1.5792613676193923</v>
      </c>
      <c r="BN63" s="3">
        <f t="shared" si="27"/>
        <v>1.0955760663060123</v>
      </c>
      <c r="BO63" s="3">
        <f t="shared" si="15"/>
        <v>1.7305889025381582</v>
      </c>
      <c r="BP63" s="3">
        <f t="shared" si="16"/>
        <v>3.448873809721588</v>
      </c>
      <c r="BQ63" s="3">
        <f t="shared" si="17"/>
        <v>2.392576478544773</v>
      </c>
      <c r="BR63" s="3">
        <f t="shared" si="18"/>
        <v>0.6332414665840645</v>
      </c>
      <c r="BS63" s="3">
        <f t="shared" si="29"/>
        <v>1.2619807662746254</v>
      </c>
      <c r="BT63" s="3">
        <f t="shared" si="30"/>
        <v>0.8754699836374469</v>
      </c>
      <c r="BU63" s="3">
        <f t="shared" si="20"/>
        <v>0.2564627387097415</v>
      </c>
      <c r="BV63" s="3">
        <f t="shared" si="31"/>
        <v>0.5111021002204743</v>
      </c>
      <c r="BW63" s="3">
        <f t="shared" si="32"/>
        <v>0.354565266979442</v>
      </c>
      <c r="BX63" s="3">
        <f t="shared" si="12"/>
        <v>0.8456231367852273</v>
      </c>
      <c r="BY63" s="3">
        <f t="shared" si="13"/>
        <v>1.6852341333495178</v>
      </c>
      <c r="BZ63" s="3">
        <f t="shared" si="14"/>
        <v>1.1690922227793341</v>
      </c>
      <c r="CA63" s="45">
        <v>1687</v>
      </c>
      <c r="CC63" s="36">
        <f t="shared" si="23"/>
        <v>590.5956978668848</v>
      </c>
      <c r="CD63" s="42">
        <v>1687</v>
      </c>
      <c r="CH63" s="3">
        <f t="shared" si="35"/>
        <v>2.047189560197147</v>
      </c>
      <c r="CI63" s="3">
        <f t="shared" si="36"/>
        <v>4.079824184324859</v>
      </c>
      <c r="CJ63" s="3">
        <f t="shared" si="37"/>
        <v>2.830283715367875</v>
      </c>
    </row>
    <row r="64" spans="3:88" ht="15">
      <c r="C64" s="45">
        <v>1688</v>
      </c>
      <c r="D64" s="12"/>
      <c r="E64" s="12"/>
      <c r="F64" s="12"/>
      <c r="G64" s="3">
        <v>0.3274506463116687</v>
      </c>
      <c r="P64" s="34">
        <v>0</v>
      </c>
      <c r="AP64" s="3">
        <v>4.349148664263462</v>
      </c>
      <c r="AQ64" s="3">
        <v>7.964754381763</v>
      </c>
      <c r="AR64" s="3">
        <v>5.2903275871715065</v>
      </c>
      <c r="AS64" s="3">
        <v>0.45496146258247394</v>
      </c>
      <c r="AT64" s="3">
        <v>1.4433453549282254</v>
      </c>
      <c r="AU64" s="3">
        <v>3.0112085204767047</v>
      </c>
      <c r="AV64" s="3">
        <v>5.4589466877272645</v>
      </c>
      <c r="AW64" s="3">
        <v>2.2175308782474272</v>
      </c>
      <c r="AX64" s="3">
        <v>5.957843473897734</v>
      </c>
      <c r="AY64" s="3">
        <v>15.4907490411712</v>
      </c>
      <c r="AZ64" s="3">
        <v>47.22687103308071</v>
      </c>
      <c r="BA64" s="3">
        <v>4.614643422164724</v>
      </c>
      <c r="BB64" s="36">
        <v>1</v>
      </c>
      <c r="BC64" s="3">
        <f t="shared" si="1"/>
        <v>9.55937814947362</v>
      </c>
      <c r="BD64" s="3">
        <f t="shared" si="2"/>
        <v>17.506437438795544</v>
      </c>
      <c r="BE64" s="3">
        <f t="shared" si="2"/>
        <v>11.628078468761501</v>
      </c>
      <c r="BF64" s="3">
        <f t="shared" si="3"/>
        <v>3.013241875489831</v>
      </c>
      <c r="BG64" s="3">
        <f t="shared" si="4"/>
        <v>5.518259614421297</v>
      </c>
      <c r="BH64" s="3">
        <f t="shared" si="5"/>
        <v>3.6653234578321583</v>
      </c>
      <c r="BI64" s="3">
        <f t="shared" si="6"/>
        <v>1.4443199913551479</v>
      </c>
      <c r="BJ64" s="3">
        <f t="shared" si="7"/>
        <v>2.64503581455797</v>
      </c>
      <c r="BK64" s="3">
        <f t="shared" si="8"/>
        <v>1.756878526078956</v>
      </c>
      <c r="BL64" s="3">
        <f t="shared" si="9"/>
        <v>0.7967010694647675</v>
      </c>
      <c r="BM64" s="3">
        <f t="shared" si="26"/>
        <v>1.4590276911238684</v>
      </c>
      <c r="BN64" s="3">
        <f t="shared" si="27"/>
        <v>0.9691114220010895</v>
      </c>
      <c r="BO64" s="3">
        <f t="shared" si="15"/>
        <v>1.9612573186357196</v>
      </c>
      <c r="BP64" s="3">
        <f t="shared" si="16"/>
        <v>3.5917219732506065</v>
      </c>
      <c r="BQ64" s="3">
        <f t="shared" si="17"/>
        <v>2.3856838428119618</v>
      </c>
      <c r="BR64" s="3">
        <f t="shared" si="18"/>
        <v>0.7299870638290143</v>
      </c>
      <c r="BS64" s="3">
        <f t="shared" si="29"/>
        <v>1.3368519023129533</v>
      </c>
      <c r="BT64" s="3">
        <f t="shared" si="30"/>
        <v>0.887960150404971</v>
      </c>
      <c r="BU64" s="3">
        <f t="shared" si="20"/>
        <v>0.28075780278308854</v>
      </c>
      <c r="BV64" s="3">
        <f t="shared" si="31"/>
        <v>0.514161991818106</v>
      </c>
      <c r="BW64" s="3">
        <f t="shared" si="32"/>
        <v>0.3415152858722914</v>
      </c>
      <c r="BX64" s="3">
        <f t="shared" si="12"/>
        <v>0.9424668964396996</v>
      </c>
      <c r="BY64" s="3">
        <f t="shared" si="13"/>
        <v>1.725973960091318</v>
      </c>
      <c r="BZ64" s="3">
        <f t="shared" si="14"/>
        <v>1.1464217498932605</v>
      </c>
      <c r="CA64" s="45">
        <v>1688</v>
      </c>
      <c r="CC64" s="36">
        <f t="shared" si="23"/>
        <v>530.1896459601877</v>
      </c>
      <c r="CD64" s="42">
        <v>1688</v>
      </c>
      <c r="CH64" s="3">
        <f t="shared" si="35"/>
        <v>2.4609016966299126</v>
      </c>
      <c r="CI64" s="3">
        <f t="shared" si="36"/>
        <v>4.506738923959152</v>
      </c>
      <c r="CJ64" s="3">
        <f t="shared" si="37"/>
        <v>2.993453923976909</v>
      </c>
    </row>
    <row r="65" spans="3:88" ht="15">
      <c r="C65" s="45">
        <v>1689</v>
      </c>
      <c r="D65" s="12"/>
      <c r="E65" s="12"/>
      <c r="F65" s="12"/>
      <c r="P65" s="34">
        <v>0</v>
      </c>
      <c r="AP65" s="3">
        <v>4.65767369579937</v>
      </c>
      <c r="AQ65" s="3">
        <v>8.816942068879204</v>
      </c>
      <c r="AR65" s="3">
        <v>5.830508219354603</v>
      </c>
      <c r="AS65" s="3">
        <v>0.44302522854848675</v>
      </c>
      <c r="AT65" s="3">
        <v>1.487495126844239</v>
      </c>
      <c r="AU65" s="3">
        <v>2.934430802323687</v>
      </c>
      <c r="AV65" s="3">
        <v>5.256307882520381</v>
      </c>
      <c r="AW65" s="3">
        <v>2.377792080664418</v>
      </c>
      <c r="AX65" s="3">
        <v>6.567359061541238</v>
      </c>
      <c r="AY65" s="3">
        <v>15.532133541988465</v>
      </c>
      <c r="AZ65" s="35">
        <f>(AZ64+AZ66)/2</f>
        <v>48.13252193114077</v>
      </c>
      <c r="BA65" s="3">
        <v>4.748860051088515</v>
      </c>
      <c r="BB65" s="36">
        <v>1</v>
      </c>
      <c r="BC65" s="3">
        <f t="shared" si="1"/>
        <v>10.51333738049099</v>
      </c>
      <c r="BD65" s="3">
        <f t="shared" si="2"/>
        <v>19.90167038063891</v>
      </c>
      <c r="BE65" s="3">
        <f t="shared" si="2"/>
        <v>13.160668611260554</v>
      </c>
      <c r="BF65" s="3">
        <f t="shared" si="3"/>
        <v>3.131219465357679</v>
      </c>
      <c r="BG65" s="3">
        <f t="shared" si="4"/>
        <v>5.92737543119525</v>
      </c>
      <c r="BH65" s="3">
        <f t="shared" si="5"/>
        <v>3.9196822323204406</v>
      </c>
      <c r="BI65" s="3">
        <f t="shared" si="6"/>
        <v>1.5872494563889867</v>
      </c>
      <c r="BJ65" s="3">
        <f t="shared" si="7"/>
        <v>3.00465155351332</v>
      </c>
      <c r="BK65" s="3">
        <f t="shared" si="8"/>
        <v>1.9869298723069564</v>
      </c>
      <c r="BL65" s="3">
        <f t="shared" si="9"/>
        <v>0.886111278087088</v>
      </c>
      <c r="BM65" s="3">
        <f t="shared" si="26"/>
        <v>1.6774021358603355</v>
      </c>
      <c r="BN65" s="3">
        <f t="shared" si="27"/>
        <v>1.109240240424976</v>
      </c>
      <c r="BO65" s="3">
        <f t="shared" si="15"/>
        <v>1.9588229491023843</v>
      </c>
      <c r="BP65" s="3">
        <f t="shared" si="16"/>
        <v>3.708037443885975</v>
      </c>
      <c r="BQ65" s="3">
        <f t="shared" si="17"/>
        <v>2.4520681462297595</v>
      </c>
      <c r="BR65" s="3">
        <f t="shared" si="18"/>
        <v>0.7092156302333043</v>
      </c>
      <c r="BS65" s="3">
        <f t="shared" si="29"/>
        <v>1.3425399747840239</v>
      </c>
      <c r="BT65" s="3">
        <f t="shared" si="30"/>
        <v>0.8878010422025395</v>
      </c>
      <c r="BU65" s="3">
        <f t="shared" si="20"/>
        <v>0.29987340008429275</v>
      </c>
      <c r="BV65" s="3">
        <f t="shared" si="31"/>
        <v>0.5676581420732772</v>
      </c>
      <c r="BW65" s="3">
        <f t="shared" si="32"/>
        <v>0.37538360094528045</v>
      </c>
      <c r="BX65" s="3">
        <f t="shared" si="12"/>
        <v>0.9807982643606766</v>
      </c>
      <c r="BY65" s="3">
        <f t="shared" si="13"/>
        <v>1.856643904858434</v>
      </c>
      <c r="BZ65" s="3">
        <f t="shared" si="14"/>
        <v>1.2277700662116073</v>
      </c>
      <c r="CA65" s="45">
        <v>1689</v>
      </c>
      <c r="CC65" s="36">
        <f t="shared" si="23"/>
        <v>545.1081798043989</v>
      </c>
      <c r="CD65" s="42">
        <v>1689</v>
      </c>
      <c r="CH65" s="3">
        <f t="shared" si="35"/>
        <v>2.5633482683037427</v>
      </c>
      <c r="CI65" s="3">
        <f t="shared" si="36"/>
        <v>4.852399429435999</v>
      </c>
      <c r="CJ65" s="3">
        <f t="shared" si="37"/>
        <v>3.208817131370197</v>
      </c>
    </row>
    <row r="66" spans="3:88" ht="15">
      <c r="C66" s="45">
        <v>1690</v>
      </c>
      <c r="D66" s="12"/>
      <c r="E66" s="12"/>
      <c r="F66" s="12"/>
      <c r="G66" s="3">
        <v>0.5904320459547984</v>
      </c>
      <c r="P66" s="34">
        <v>0</v>
      </c>
      <c r="AP66" s="3">
        <v>4.3180767941093015</v>
      </c>
      <c r="AQ66" s="3">
        <v>8.683347453859568</v>
      </c>
      <c r="AR66" s="3">
        <v>5.763086429740292</v>
      </c>
      <c r="AS66" s="3">
        <v>0.508160690653049</v>
      </c>
      <c r="AT66" s="3">
        <v>1.3396716978776446</v>
      </c>
      <c r="AU66" s="3">
        <v>2.9538325598871</v>
      </c>
      <c r="AV66" s="3">
        <v>4.911698736463659</v>
      </c>
      <c r="AW66" s="3">
        <v>1.6597273799011623</v>
      </c>
      <c r="AX66" s="3">
        <v>7.189355881270473</v>
      </c>
      <c r="AY66" s="3">
        <v>16.42607497461446</v>
      </c>
      <c r="AZ66" s="3">
        <v>49.03817282920084</v>
      </c>
      <c r="BA66" s="3">
        <v>4.9892200752370135</v>
      </c>
      <c r="BB66" s="36">
        <v>1</v>
      </c>
      <c r="BC66" s="3">
        <f t="shared" si="1"/>
        <v>8.497463250374683</v>
      </c>
      <c r="BD66" s="3">
        <f t="shared" si="2"/>
        <v>17.087798433799353</v>
      </c>
      <c r="BE66" s="3">
        <f t="shared" si="2"/>
        <v>11.341070916630754</v>
      </c>
      <c r="BF66" s="3">
        <f t="shared" si="3"/>
        <v>3.223235066434673</v>
      </c>
      <c r="BG66" s="3">
        <f t="shared" si="4"/>
        <v>6.481698066486016</v>
      </c>
      <c r="BH66" s="3">
        <f t="shared" si="5"/>
        <v>4.301864732135774</v>
      </c>
      <c r="BI66" s="3">
        <f t="shared" si="6"/>
        <v>1.461855642309781</v>
      </c>
      <c r="BJ66" s="3">
        <f t="shared" si="7"/>
        <v>2.9396884480789454</v>
      </c>
      <c r="BK66" s="3">
        <f t="shared" si="8"/>
        <v>1.95105386405537</v>
      </c>
      <c r="BL66" s="3">
        <f t="shared" si="9"/>
        <v>0.8791412148413329</v>
      </c>
      <c r="BM66" s="3">
        <f t="shared" si="26"/>
        <v>1.7678908906598438</v>
      </c>
      <c r="BN66" s="3">
        <f t="shared" si="27"/>
        <v>1.1733387446905217</v>
      </c>
      <c r="BO66" s="3">
        <f t="shared" si="15"/>
        <v>2.6016783517582542</v>
      </c>
      <c r="BP66" s="3">
        <f t="shared" si="16"/>
        <v>5.231791412862434</v>
      </c>
      <c r="BQ66" s="3">
        <f t="shared" si="17"/>
        <v>3.4723090668562007</v>
      </c>
      <c r="BR66" s="3">
        <f t="shared" si="18"/>
        <v>0.6006208157477146</v>
      </c>
      <c r="BS66" s="3">
        <f t="shared" si="29"/>
        <v>1.207806039548161</v>
      </c>
      <c r="BT66" s="3">
        <f t="shared" si="30"/>
        <v>0.8016137363229072</v>
      </c>
      <c r="BU66" s="3">
        <f t="shared" si="20"/>
        <v>0.26287940367876306</v>
      </c>
      <c r="BV66" s="3">
        <f t="shared" si="31"/>
        <v>0.5286319140317559</v>
      </c>
      <c r="BW66" s="3">
        <f t="shared" si="32"/>
        <v>0.35084987975805576</v>
      </c>
      <c r="BX66" s="3">
        <f t="shared" si="12"/>
        <v>0.8654813235321496</v>
      </c>
      <c r="BY66" s="3">
        <f t="shared" si="13"/>
        <v>1.7404218140141001</v>
      </c>
      <c r="BZ66" s="3">
        <f t="shared" si="14"/>
        <v>1.1551076807263339</v>
      </c>
      <c r="CA66" s="45">
        <v>1690</v>
      </c>
      <c r="CC66" s="36">
        <f t="shared" si="23"/>
        <v>532.4996706363378</v>
      </c>
      <c r="CD66" s="42">
        <v>1690</v>
      </c>
      <c r="CH66" s="3">
        <f t="shared" si="35"/>
        <v>2.4327208253194943</v>
      </c>
      <c r="CI66" s="3">
        <f t="shared" si="36"/>
        <v>4.892029760403207</v>
      </c>
      <c r="CJ66" s="3">
        <f t="shared" si="37"/>
        <v>3.2468112644201614</v>
      </c>
    </row>
    <row r="67" spans="3:88" ht="15">
      <c r="C67" s="45">
        <v>1691</v>
      </c>
      <c r="D67" s="12"/>
      <c r="E67" s="12"/>
      <c r="F67" s="12"/>
      <c r="P67" s="34">
        <v>0</v>
      </c>
      <c r="AP67" s="3">
        <v>4.314766099022091</v>
      </c>
      <c r="AQ67" s="3">
        <v>8.559331623122317</v>
      </c>
      <c r="AR67" s="3">
        <v>5.428203161474601</v>
      </c>
      <c r="AS67" s="3">
        <v>0.48416885398410053</v>
      </c>
      <c r="AT67" s="3">
        <v>1.4050214679675492</v>
      </c>
      <c r="AU67" s="3">
        <v>2.8814755307096513</v>
      </c>
      <c r="AV67" s="3">
        <v>5.089684563378611</v>
      </c>
      <c r="AW67" s="3">
        <v>2.237384075307357</v>
      </c>
      <c r="AX67" s="3">
        <v>7.63880580229764</v>
      </c>
      <c r="AY67" s="3">
        <v>16.841380951438268</v>
      </c>
      <c r="AZ67" s="3">
        <v>56.18023654487583</v>
      </c>
      <c r="BA67" s="3">
        <v>4.756911437614068</v>
      </c>
      <c r="BB67" s="36">
        <v>1</v>
      </c>
      <c r="BC67" s="3">
        <f t="shared" si="1"/>
        <v>8.911696949353503</v>
      </c>
      <c r="BD67" s="3">
        <f t="shared" si="2"/>
        <v>17.678401972142126</v>
      </c>
      <c r="BE67" s="3">
        <f t="shared" si="2"/>
        <v>11.211384451534455</v>
      </c>
      <c r="BF67" s="3">
        <f t="shared" si="3"/>
        <v>3.0709609763213566</v>
      </c>
      <c r="BG67" s="3">
        <f t="shared" si="4"/>
        <v>6.091957894069705</v>
      </c>
      <c r="BH67" s="3">
        <f t="shared" si="5"/>
        <v>3.8634307626109328</v>
      </c>
      <c r="BI67" s="3">
        <f t="shared" si="6"/>
        <v>1.497415491832911</v>
      </c>
      <c r="BJ67" s="3">
        <f t="shared" si="7"/>
        <v>2.97046826596314</v>
      </c>
      <c r="BK67" s="3">
        <f t="shared" si="8"/>
        <v>1.8838276097169355</v>
      </c>
      <c r="BL67" s="3">
        <f t="shared" si="9"/>
        <v>0.8477472513852375</v>
      </c>
      <c r="BM67" s="3">
        <f t="shared" si="26"/>
        <v>1.681701786532818</v>
      </c>
      <c r="BN67" s="3">
        <f t="shared" si="27"/>
        <v>1.0665107225959942</v>
      </c>
      <c r="BO67" s="3">
        <f t="shared" si="15"/>
        <v>1.9284869981160284</v>
      </c>
      <c r="BP67" s="3">
        <f t="shared" si="16"/>
        <v>3.8255978120102125</v>
      </c>
      <c r="BQ67" s="3">
        <f t="shared" si="17"/>
        <v>2.4261382841606713</v>
      </c>
      <c r="BR67" s="3">
        <f t="shared" si="18"/>
        <v>0.5648482512442289</v>
      </c>
      <c r="BS67" s="3">
        <f t="shared" si="29"/>
        <v>1.1205065090865114</v>
      </c>
      <c r="BT67" s="3">
        <f t="shared" si="30"/>
        <v>0.7106088702820377</v>
      </c>
      <c r="BU67" s="3">
        <f t="shared" si="20"/>
        <v>0.2562002552797552</v>
      </c>
      <c r="BV67" s="3">
        <f t="shared" si="31"/>
        <v>0.5082321721599287</v>
      </c>
      <c r="BW67" s="3">
        <f t="shared" si="32"/>
        <v>0.32231342412636466</v>
      </c>
      <c r="BX67" s="3">
        <f t="shared" si="12"/>
        <v>0.9070520138138739</v>
      </c>
      <c r="BY67" s="3">
        <f t="shared" si="13"/>
        <v>1.7993464321075177</v>
      </c>
      <c r="BZ67" s="3">
        <f t="shared" si="14"/>
        <v>1.1411192393771437</v>
      </c>
      <c r="CA67" s="45">
        <v>1691</v>
      </c>
      <c r="CC67" s="36">
        <f t="shared" si="23"/>
        <v>567.1869722031229</v>
      </c>
      <c r="CD67" s="42">
        <v>1691</v>
      </c>
      <c r="CH67" s="3">
        <f t="shared" si="35"/>
        <v>2.282192457063456</v>
      </c>
      <c r="CI67" s="3">
        <f t="shared" si="36"/>
        <v>4.5272539969714005</v>
      </c>
      <c r="CJ67" s="3">
        <f t="shared" si="37"/>
        <v>2.8711183934936897</v>
      </c>
    </row>
    <row r="68" spans="3:88" ht="15">
      <c r="C68" s="45">
        <v>1692</v>
      </c>
      <c r="D68" s="12"/>
      <c r="E68" s="12"/>
      <c r="F68" s="12"/>
      <c r="P68" s="34">
        <v>0</v>
      </c>
      <c r="AP68" s="3">
        <v>4.50261399805385</v>
      </c>
      <c r="AQ68" s="3">
        <v>8.25650278056912</v>
      </c>
      <c r="AR68" s="3">
        <v>5.622015163734249</v>
      </c>
      <c r="AS68" s="3">
        <v>0.6922434622085881</v>
      </c>
      <c r="AT68" s="3">
        <v>1.7535539941878548</v>
      </c>
      <c r="AU68" s="3">
        <v>2.7960130730876704</v>
      </c>
      <c r="AV68" s="3">
        <v>5.294898748693588</v>
      </c>
      <c r="AW68" s="3">
        <v>2.237384075307357</v>
      </c>
      <c r="AX68" s="3">
        <v>7.63880580229764</v>
      </c>
      <c r="AY68" s="3">
        <v>16.942851588750283</v>
      </c>
      <c r="AZ68" s="3">
        <v>98.98279351488617</v>
      </c>
      <c r="BA68" s="3">
        <v>4.600926057125677</v>
      </c>
      <c r="BB68" s="36">
        <v>1</v>
      </c>
      <c r="BC68" s="3">
        <f t="shared" si="1"/>
        <v>6.504379230521522</v>
      </c>
      <c r="BD68" s="3">
        <f t="shared" si="2"/>
        <v>11.927166136357464</v>
      </c>
      <c r="BE68" s="3">
        <f t="shared" si="2"/>
        <v>8.121442051322996</v>
      </c>
      <c r="BF68" s="3">
        <f t="shared" si="3"/>
        <v>2.567707645717064</v>
      </c>
      <c r="BG68" s="3">
        <f t="shared" si="4"/>
        <v>4.708439436672753</v>
      </c>
      <c r="BH68" s="3">
        <f t="shared" si="5"/>
        <v>3.2060690360082367</v>
      </c>
      <c r="BI68" s="3">
        <f t="shared" si="6"/>
        <v>1.6103694368930688</v>
      </c>
      <c r="BJ68" s="3">
        <f t="shared" si="7"/>
        <v>2.952955713991482</v>
      </c>
      <c r="BK68" s="3">
        <f t="shared" si="8"/>
        <v>2.0107256356730088</v>
      </c>
      <c r="BL68" s="3">
        <f t="shared" si="9"/>
        <v>0.8503682906429102</v>
      </c>
      <c r="BM68" s="3">
        <f t="shared" si="26"/>
        <v>1.5593315703357404</v>
      </c>
      <c r="BN68" s="3">
        <f t="shared" si="27"/>
        <v>1.0617795411331274</v>
      </c>
      <c r="BO68" s="3">
        <f t="shared" si="15"/>
        <v>2.012445716292725</v>
      </c>
      <c r="BP68" s="3">
        <f t="shared" si="16"/>
        <v>3.6902483000979154</v>
      </c>
      <c r="BQ68" s="3">
        <f t="shared" si="17"/>
        <v>2.5127626614406533</v>
      </c>
      <c r="BR68" s="3">
        <f t="shared" si="18"/>
        <v>0.5894395164096894</v>
      </c>
      <c r="BS68" s="3">
        <f t="shared" si="29"/>
        <v>1.0808630294130117</v>
      </c>
      <c r="BT68" s="3">
        <f t="shared" si="30"/>
        <v>0.7359808992713532</v>
      </c>
      <c r="BU68" s="3">
        <f t="shared" si="20"/>
        <v>0.2657530212354275</v>
      </c>
      <c r="BV68" s="3">
        <f t="shared" si="31"/>
        <v>0.48731482639269963</v>
      </c>
      <c r="BW68" s="3">
        <f t="shared" si="32"/>
        <v>0.33182225166082163</v>
      </c>
      <c r="BX68" s="3">
        <f t="shared" si="12"/>
        <v>0.9786321149587776</v>
      </c>
      <c r="BY68" s="3">
        <f t="shared" si="13"/>
        <v>1.7945306397136886</v>
      </c>
      <c r="BZ68" s="3">
        <f t="shared" si="14"/>
        <v>1.221931214266563</v>
      </c>
      <c r="CA68" s="45">
        <v>1692</v>
      </c>
      <c r="CC68" s="36">
        <f t="shared" si="23"/>
        <v>723.9998924937096</v>
      </c>
      <c r="CD68" s="42">
        <v>1692</v>
      </c>
      <c r="CH68" s="3">
        <f t="shared" si="35"/>
        <v>1.8657243093829483</v>
      </c>
      <c r="CI68" s="3">
        <f t="shared" si="36"/>
        <v>3.4212033176403502</v>
      </c>
      <c r="CJ68" s="3">
        <f t="shared" si="37"/>
        <v>2.3295646402805628</v>
      </c>
    </row>
    <row r="69" spans="3:88" ht="15">
      <c r="C69" s="45">
        <v>1693</v>
      </c>
      <c r="D69" s="12"/>
      <c r="E69" s="12"/>
      <c r="F69" s="12"/>
      <c r="P69" s="34">
        <v>0</v>
      </c>
      <c r="AP69" s="3">
        <v>4.293520889868517</v>
      </c>
      <c r="AQ69" s="3">
        <v>8.622008875226244</v>
      </c>
      <c r="AR69" s="3">
        <v>5.485543458600396</v>
      </c>
      <c r="AS69" s="3">
        <v>0.845314474878907</v>
      </c>
      <c r="AT69" s="3">
        <v>2.518107386778699</v>
      </c>
      <c r="AU69" s="3">
        <v>3.0645308782302516</v>
      </c>
      <c r="AV69" s="3">
        <v>5.78345848073488</v>
      </c>
      <c r="AW69" s="3">
        <v>2.131302637956694</v>
      </c>
      <c r="AX69" s="3">
        <v>6.8528551959779875</v>
      </c>
      <c r="AY69" s="3">
        <v>16.875350546929187</v>
      </c>
      <c r="AZ69" s="3">
        <v>75.38648629915282</v>
      </c>
      <c r="BA69" s="3">
        <v>5.038102887437136</v>
      </c>
      <c r="BB69" s="36">
        <v>1</v>
      </c>
      <c r="BC69" s="3">
        <f t="shared" si="1"/>
        <v>5.079199537525454</v>
      </c>
      <c r="BD69" s="3">
        <f t="shared" si="2"/>
        <v>10.199764858470411</v>
      </c>
      <c r="BE69" s="3">
        <f t="shared" si="2"/>
        <v>6.489352331729811</v>
      </c>
      <c r="BF69" s="3">
        <f t="shared" si="3"/>
        <v>1.7050586930532077</v>
      </c>
      <c r="BG69" s="3">
        <f t="shared" si="4"/>
        <v>3.4240036467451813</v>
      </c>
      <c r="BH69" s="3">
        <f t="shared" si="5"/>
        <v>2.178439048073245</v>
      </c>
      <c r="BI69" s="3">
        <f t="shared" si="6"/>
        <v>1.40103691575397</v>
      </c>
      <c r="BJ69" s="3">
        <f t="shared" si="7"/>
        <v>2.8134840919617043</v>
      </c>
      <c r="BK69" s="3">
        <f t="shared" si="8"/>
        <v>1.7900108292490968</v>
      </c>
      <c r="BL69" s="3">
        <f t="shared" si="9"/>
        <v>0.7423794783295404</v>
      </c>
      <c r="BM69" s="3">
        <f t="shared" si="26"/>
        <v>1.490805009484685</v>
      </c>
      <c r="BN69" s="3">
        <f t="shared" si="27"/>
        <v>0.9484884307327768</v>
      </c>
      <c r="BO69" s="3">
        <f t="shared" si="15"/>
        <v>2.0145055016610725</v>
      </c>
      <c r="BP69" s="3">
        <f t="shared" si="16"/>
        <v>4.045417446436547</v>
      </c>
      <c r="BQ69" s="3">
        <f t="shared" si="17"/>
        <v>2.5737984652707295</v>
      </c>
      <c r="BR69" s="3">
        <f t="shared" si="18"/>
        <v>0.6265302223791959</v>
      </c>
      <c r="BS69" s="3">
        <f t="shared" si="29"/>
        <v>1.2581630033984363</v>
      </c>
      <c r="BT69" s="3">
        <f t="shared" si="30"/>
        <v>0.8004756122411456</v>
      </c>
      <c r="BU69" s="3">
        <f t="shared" si="20"/>
        <v>0.2544255823266326</v>
      </c>
      <c r="BV69" s="3">
        <f t="shared" si="31"/>
        <v>0.5109232457867486</v>
      </c>
      <c r="BW69" s="3">
        <f t="shared" si="32"/>
        <v>0.32506248941884064</v>
      </c>
      <c r="BX69" s="3">
        <f t="shared" si="12"/>
        <v>0.8522098468006108</v>
      </c>
      <c r="BY69" s="3">
        <f t="shared" si="13"/>
        <v>1.7113602218656214</v>
      </c>
      <c r="BZ69" s="3">
        <f t="shared" si="14"/>
        <v>1.0888113206816368</v>
      </c>
      <c r="CA69" s="45">
        <v>1693</v>
      </c>
      <c r="CC69" s="36">
        <f t="shared" si="23"/>
        <v>765.0428052424949</v>
      </c>
      <c r="CD69" s="42">
        <v>1693</v>
      </c>
      <c r="CH69" s="3">
        <f t="shared" si="35"/>
        <v>1.6836394749863455</v>
      </c>
      <c r="CI69" s="3">
        <f t="shared" si="36"/>
        <v>3.3809907692001633</v>
      </c>
      <c r="CJ69" s="3">
        <f t="shared" si="37"/>
        <v>2.15107315081343</v>
      </c>
    </row>
    <row r="70" spans="3:88" ht="15">
      <c r="C70" s="45">
        <v>1694</v>
      </c>
      <c r="D70" s="12"/>
      <c r="E70" s="12"/>
      <c r="F70" s="12"/>
      <c r="G70" s="3">
        <v>0.5801765379621244</v>
      </c>
      <c r="P70" s="34">
        <v>0</v>
      </c>
      <c r="AP70" s="3">
        <v>4.589244744621142</v>
      </c>
      <c r="AQ70" s="3">
        <v>8.552370157960468</v>
      </c>
      <c r="AR70" s="3">
        <v>5.863944617160481</v>
      </c>
      <c r="AS70" s="3">
        <v>0.8266877614420668</v>
      </c>
      <c r="AT70" s="3">
        <v>2.6752663156826704</v>
      </c>
      <c r="AU70" s="3">
        <v>3.004119459733936</v>
      </c>
      <c r="AV70" s="3">
        <v>5.830862066823572</v>
      </c>
      <c r="AW70" s="3">
        <v>2.4178040484070764</v>
      </c>
      <c r="AX70" s="3">
        <v>6.964347587144628</v>
      </c>
      <c r="AY70" s="3">
        <v>16.849674851916742</v>
      </c>
      <c r="AZ70" s="3">
        <v>72.4867207086522</v>
      </c>
      <c r="BA70" s="3">
        <v>5.7379763734941065</v>
      </c>
      <c r="BB70" s="36">
        <v>1</v>
      </c>
      <c r="BC70" s="3">
        <f t="shared" si="1"/>
        <v>5.5513640804548805</v>
      </c>
      <c r="BD70" s="3">
        <f t="shared" si="2"/>
        <v>10.345345070842454</v>
      </c>
      <c r="BE70" s="3">
        <f t="shared" si="2"/>
        <v>7.093300385784674</v>
      </c>
      <c r="BF70" s="3">
        <f t="shared" si="3"/>
        <v>1.7154347280188686</v>
      </c>
      <c r="BG70" s="3">
        <f t="shared" si="4"/>
        <v>3.196829455006272</v>
      </c>
      <c r="BH70" s="3">
        <f t="shared" si="5"/>
        <v>2.1919106082207476</v>
      </c>
      <c r="BI70" s="3">
        <f t="shared" si="6"/>
        <v>1.527650549897771</v>
      </c>
      <c r="BJ70" s="3">
        <f t="shared" si="7"/>
        <v>2.8468808489785955</v>
      </c>
      <c r="BK70" s="3">
        <f t="shared" si="8"/>
        <v>1.9519678547269985</v>
      </c>
      <c r="BL70" s="3">
        <f t="shared" si="9"/>
        <v>0.7870611055495581</v>
      </c>
      <c r="BM70" s="3">
        <f t="shared" si="26"/>
        <v>1.4667419774207535</v>
      </c>
      <c r="BN70" s="3">
        <f t="shared" si="27"/>
        <v>1.0056736979811514</v>
      </c>
      <c r="BO70" s="3">
        <f t="shared" si="15"/>
        <v>1.8981045000915926</v>
      </c>
      <c r="BP70" s="3">
        <f t="shared" si="16"/>
        <v>3.5372470170173766</v>
      </c>
      <c r="BQ70" s="3">
        <f t="shared" si="17"/>
        <v>2.425318387990883</v>
      </c>
      <c r="BR70" s="3">
        <f t="shared" si="18"/>
        <v>0.6589626217238714</v>
      </c>
      <c r="BS70" s="3">
        <f t="shared" si="29"/>
        <v>1.2280217279429222</v>
      </c>
      <c r="BT70" s="3">
        <f t="shared" si="30"/>
        <v>0.8419948234612296</v>
      </c>
      <c r="BU70" s="3">
        <f t="shared" si="20"/>
        <v>0.27236399425826846</v>
      </c>
      <c r="BV70" s="3">
        <f t="shared" si="31"/>
        <v>0.5075688541840075</v>
      </c>
      <c r="BW70" s="3">
        <f t="shared" si="32"/>
        <v>0.34801529814051135</v>
      </c>
      <c r="BX70" s="3">
        <f t="shared" si="12"/>
        <v>0.7998019590705545</v>
      </c>
      <c r="BY70" s="3">
        <f t="shared" si="13"/>
        <v>1.490485425744713</v>
      </c>
      <c r="BZ70" s="3">
        <f t="shared" si="14"/>
        <v>1.0219534266903345</v>
      </c>
      <c r="CA70" s="45">
        <v>1694</v>
      </c>
      <c r="CC70" s="36">
        <f t="shared" si="23"/>
        <v>782.0467206659437</v>
      </c>
      <c r="CD70" s="42">
        <v>1694</v>
      </c>
      <c r="CH70" s="3">
        <f t="shared" si="35"/>
        <v>1.760474645573561</v>
      </c>
      <c r="CI70" s="3">
        <f t="shared" si="36"/>
        <v>3.280764409066681</v>
      </c>
      <c r="CJ70" s="3">
        <f t="shared" si="37"/>
        <v>2.249460727423203</v>
      </c>
    </row>
    <row r="71" spans="3:88" ht="15">
      <c r="C71" s="45">
        <v>1695</v>
      </c>
      <c r="D71" s="12"/>
      <c r="E71" s="12"/>
      <c r="F71" s="12"/>
      <c r="P71" s="34">
        <v>0</v>
      </c>
      <c r="AP71" s="3">
        <v>3.9206149443142277</v>
      </c>
      <c r="AQ71" s="3">
        <v>7.588929223332843</v>
      </c>
      <c r="AR71" s="3">
        <v>5.151632053994094</v>
      </c>
      <c r="AS71" s="3">
        <v>0.6148498650962488</v>
      </c>
      <c r="AT71" s="3">
        <v>1.8100038653490909</v>
      </c>
      <c r="AU71" s="3">
        <v>3.1324752289517623</v>
      </c>
      <c r="AV71" s="3">
        <v>5.71203216878082</v>
      </c>
      <c r="AW71" s="3">
        <v>2.4098048241000964</v>
      </c>
      <c r="AX71" s="3">
        <v>6.708510745543354</v>
      </c>
      <c r="AY71" s="3">
        <v>15.339564537656297</v>
      </c>
      <c r="AZ71" s="3">
        <v>65.63653196241124</v>
      </c>
      <c r="BA71" s="3">
        <v>6.358926666620814</v>
      </c>
      <c r="BB71" s="36">
        <v>1</v>
      </c>
      <c r="BC71" s="3">
        <f t="shared" si="1"/>
        <v>6.376540301753979</v>
      </c>
      <c r="BD71" s="3">
        <f t="shared" si="2"/>
        <v>12.342735445090923</v>
      </c>
      <c r="BE71" s="3">
        <f t="shared" si="2"/>
        <v>8.378682905277461</v>
      </c>
      <c r="BF71" s="3">
        <f t="shared" si="3"/>
        <v>2.166080978814964</v>
      </c>
      <c r="BG71" s="3">
        <f t="shared" si="4"/>
        <v>4.192769622549499</v>
      </c>
      <c r="BH71" s="3">
        <f t="shared" si="5"/>
        <v>2.846199476485931</v>
      </c>
      <c r="BI71" s="3">
        <f t="shared" si="6"/>
        <v>1.2516028564497874</v>
      </c>
      <c r="BJ71" s="3">
        <f t="shared" si="7"/>
        <v>2.4226621660699834</v>
      </c>
      <c r="BK71" s="3">
        <f t="shared" si="8"/>
        <v>1.6445882816184354</v>
      </c>
      <c r="BL71" s="3">
        <f t="shared" si="9"/>
        <v>0.6863783025842178</v>
      </c>
      <c r="BM71" s="3">
        <f t="shared" si="26"/>
        <v>1.3285865693842247</v>
      </c>
      <c r="BN71" s="3">
        <f t="shared" si="27"/>
        <v>0.9018912887344017</v>
      </c>
      <c r="BO71" s="3">
        <f t="shared" si="15"/>
        <v>1.6269429395711827</v>
      </c>
      <c r="BP71" s="3">
        <f t="shared" si="16"/>
        <v>3.1491883273853136</v>
      </c>
      <c r="BQ71" s="3">
        <f t="shared" si="17"/>
        <v>2.137779791323096</v>
      </c>
      <c r="BR71" s="3">
        <f t="shared" si="18"/>
        <v>0.5844240388105213</v>
      </c>
      <c r="BS71" s="3">
        <f t="shared" si="29"/>
        <v>1.131239035187411</v>
      </c>
      <c r="BT71" s="3">
        <f t="shared" si="30"/>
        <v>0.767924841950423</v>
      </c>
      <c r="BU71" s="3">
        <f t="shared" si="20"/>
        <v>0.25558841221924616</v>
      </c>
      <c r="BV71" s="3">
        <f t="shared" si="31"/>
        <v>0.49472911729033614</v>
      </c>
      <c r="BW71" s="3">
        <f t="shared" si="32"/>
        <v>0.3358395240847692</v>
      </c>
      <c r="BX71" s="3">
        <f t="shared" si="12"/>
        <v>0.6165529420073773</v>
      </c>
      <c r="BY71" s="3">
        <f t="shared" si="13"/>
        <v>1.1934292721393598</v>
      </c>
      <c r="BZ71" s="3">
        <f t="shared" si="14"/>
        <v>0.8101417619794181</v>
      </c>
      <c r="CA71" s="45">
        <v>1695</v>
      </c>
      <c r="CC71" s="36">
        <f t="shared" si="23"/>
        <v>648.0262667810263</v>
      </c>
      <c r="CD71" s="42">
        <v>1695</v>
      </c>
      <c r="CH71" s="3">
        <f t="shared" si="35"/>
        <v>1.8150259388971828</v>
      </c>
      <c r="CI71" s="3">
        <f t="shared" si="36"/>
        <v>3.5132507487835563</v>
      </c>
      <c r="CJ71" s="3">
        <f t="shared" si="37"/>
        <v>2.38491816678237</v>
      </c>
    </row>
    <row r="72" spans="3:88" ht="15">
      <c r="C72" s="45">
        <v>1696</v>
      </c>
      <c r="D72" s="12"/>
      <c r="E72" s="12"/>
      <c r="F72" s="12"/>
      <c r="P72" s="34">
        <v>0</v>
      </c>
      <c r="AP72" s="3">
        <v>4.297926713384074</v>
      </c>
      <c r="AQ72" s="3">
        <v>8.151041706692089</v>
      </c>
      <c r="AR72" s="3">
        <v>5.419701823679434</v>
      </c>
      <c r="AS72" s="3">
        <v>0.7766403303574676</v>
      </c>
      <c r="AT72" s="3">
        <v>2.4122000442805667</v>
      </c>
      <c r="AU72" s="3">
        <v>3.154930603404754</v>
      </c>
      <c r="AV72" s="3">
        <v>5.837968383689402</v>
      </c>
      <c r="AW72" s="3">
        <v>2.1818889448261185</v>
      </c>
      <c r="AX72" s="3">
        <v>9.48524954544661</v>
      </c>
      <c r="AY72" s="3">
        <v>17.00886433888288</v>
      </c>
      <c r="AZ72" s="3">
        <v>64.31164135138647</v>
      </c>
      <c r="BA72" s="3">
        <v>5.9696517955501</v>
      </c>
      <c r="BB72" s="36">
        <v>1</v>
      </c>
      <c r="BC72" s="3">
        <f t="shared" si="1"/>
        <v>5.533998873591652</v>
      </c>
      <c r="BD72" s="3">
        <f t="shared" si="2"/>
        <v>10.49525937307476</v>
      </c>
      <c r="BE72" s="3">
        <f t="shared" si="2"/>
        <v>6.978393487735674</v>
      </c>
      <c r="BF72" s="3">
        <f t="shared" si="3"/>
        <v>1.7817455577843342</v>
      </c>
      <c r="BG72" s="3">
        <f t="shared" si="4"/>
        <v>3.3790902732211494</v>
      </c>
      <c r="BH72" s="3">
        <f t="shared" si="5"/>
        <v>2.2467878800225494</v>
      </c>
      <c r="BI72" s="3">
        <f t="shared" si="6"/>
        <v>1.3622888277624285</v>
      </c>
      <c r="BJ72" s="3">
        <f t="shared" si="7"/>
        <v>2.5835882722414265</v>
      </c>
      <c r="BK72" s="3">
        <f t="shared" si="8"/>
        <v>1.7178513587051876</v>
      </c>
      <c r="BL72" s="3">
        <f t="shared" si="9"/>
        <v>0.7362024647807235</v>
      </c>
      <c r="BM72" s="3">
        <f t="shared" si="26"/>
        <v>1.3962120331903718</v>
      </c>
      <c r="BN72" s="3">
        <f t="shared" si="27"/>
        <v>0.9283540895530445</v>
      </c>
      <c r="BO72" s="3">
        <f t="shared" si="15"/>
        <v>1.9698191897326787</v>
      </c>
      <c r="BP72" s="3">
        <f t="shared" si="16"/>
        <v>3.735772953073774</v>
      </c>
      <c r="BQ72" s="3">
        <f t="shared" si="17"/>
        <v>2.483949440475004</v>
      </c>
      <c r="BR72" s="3">
        <f t="shared" si="18"/>
        <v>0.45311688351386514</v>
      </c>
      <c r="BS72" s="3">
        <f t="shared" si="29"/>
        <v>0.8593386676479158</v>
      </c>
      <c r="BT72" s="3">
        <f t="shared" si="30"/>
        <v>0.5713821020429726</v>
      </c>
      <c r="BU72" s="3">
        <f t="shared" si="20"/>
        <v>0.2526874591832012</v>
      </c>
      <c r="BV72" s="3">
        <f t="shared" si="31"/>
        <v>0.4792231594239077</v>
      </c>
      <c r="BW72" s="3">
        <f t="shared" si="32"/>
        <v>0.3186398407146913</v>
      </c>
      <c r="BX72" s="3">
        <f t="shared" si="12"/>
        <v>0.7199627148417326</v>
      </c>
      <c r="BY72" s="3">
        <f t="shared" si="13"/>
        <v>1.3654132579002416</v>
      </c>
      <c r="BZ72" s="3">
        <f t="shared" si="14"/>
        <v>0.9078757035241803</v>
      </c>
      <c r="CA72" s="45">
        <v>1696</v>
      </c>
      <c r="CC72" s="36">
        <f t="shared" si="23"/>
        <v>764.3818547628406</v>
      </c>
      <c r="CD72" s="42">
        <v>1696</v>
      </c>
      <c r="CH72" s="3">
        <f t="shared" si="35"/>
        <v>1.6868244660455323</v>
      </c>
      <c r="CI72" s="3">
        <f t="shared" si="36"/>
        <v>3.199071899432145</v>
      </c>
      <c r="CJ72" s="3">
        <f t="shared" si="37"/>
        <v>2.12709202471622</v>
      </c>
    </row>
    <row r="73" spans="3:88" ht="15">
      <c r="C73" s="45">
        <v>1697</v>
      </c>
      <c r="D73" s="12"/>
      <c r="E73" s="12"/>
      <c r="F73" s="12"/>
      <c r="P73" s="34">
        <v>0</v>
      </c>
      <c r="AP73" s="3">
        <v>4.427469849168025</v>
      </c>
      <c r="AQ73" s="3">
        <v>8.760984371961655</v>
      </c>
      <c r="AR73" s="3">
        <v>5.911356515109422</v>
      </c>
      <c r="AS73" s="3">
        <v>0.9678139630866955</v>
      </c>
      <c r="AT73" s="3">
        <v>2.674487428653142</v>
      </c>
      <c r="AU73" s="3">
        <v>3.1182111873099565</v>
      </c>
      <c r="AV73" s="3">
        <v>5.672074119803474</v>
      </c>
      <c r="AW73" s="3">
        <v>2.4402329939635683</v>
      </c>
      <c r="AX73" s="3">
        <v>10.500796868591467</v>
      </c>
      <c r="AY73" s="3">
        <v>18.85452944452739</v>
      </c>
      <c r="AZ73" s="3">
        <v>74.84147398178325</v>
      </c>
      <c r="BA73" s="3">
        <v>5.86234444782302</v>
      </c>
      <c r="BB73" s="36">
        <v>1</v>
      </c>
      <c r="BC73" s="3">
        <f t="shared" si="1"/>
        <v>4.574711688439876</v>
      </c>
      <c r="BD73" s="3">
        <f t="shared" si="2"/>
        <v>9.052343431809794</v>
      </c>
      <c r="BE73" s="3">
        <f t="shared" si="2"/>
        <v>6.107947126797023</v>
      </c>
      <c r="BF73" s="3">
        <f t="shared" si="3"/>
        <v>1.6554461246421621</v>
      </c>
      <c r="BG73" s="3">
        <f t="shared" si="4"/>
        <v>3.2757620312964573</v>
      </c>
      <c r="BH73" s="3">
        <f t="shared" si="5"/>
        <v>2.210276425971593</v>
      </c>
      <c r="BI73" s="3">
        <f t="shared" si="6"/>
        <v>1.419874916486189</v>
      </c>
      <c r="BJ73" s="3">
        <f t="shared" si="7"/>
        <v>2.8096186709918296</v>
      </c>
      <c r="BK73" s="3">
        <f t="shared" si="8"/>
        <v>1.8957524554996799</v>
      </c>
      <c r="BL73" s="3">
        <f t="shared" si="9"/>
        <v>0.7805733415418464</v>
      </c>
      <c r="BM73" s="3">
        <f t="shared" si="26"/>
        <v>1.544582138194133</v>
      </c>
      <c r="BN73" s="3">
        <f t="shared" si="27"/>
        <v>1.04218604874547</v>
      </c>
      <c r="BO73" s="3">
        <f t="shared" si="15"/>
        <v>1.814363571068954</v>
      </c>
      <c r="BP73" s="3">
        <f t="shared" si="16"/>
        <v>3.590224537424828</v>
      </c>
      <c r="BQ73" s="3">
        <f t="shared" si="17"/>
        <v>2.4224557776787754</v>
      </c>
      <c r="BR73" s="3">
        <f t="shared" si="18"/>
        <v>0.4216317965744925</v>
      </c>
      <c r="BS73" s="3">
        <f t="shared" si="29"/>
        <v>0.8343161458694912</v>
      </c>
      <c r="BT73" s="3">
        <f t="shared" si="30"/>
        <v>0.5629436117168075</v>
      </c>
      <c r="BU73" s="3">
        <f t="shared" si="20"/>
        <v>0.23482261183946532</v>
      </c>
      <c r="BV73" s="3">
        <f t="shared" si="31"/>
        <v>0.46466205363213503</v>
      </c>
      <c r="BW73" s="3">
        <f t="shared" si="32"/>
        <v>0.3135244786936446</v>
      </c>
      <c r="BX73" s="3">
        <f t="shared" si="12"/>
        <v>0.7552387766659062</v>
      </c>
      <c r="BY73" s="3">
        <f t="shared" si="13"/>
        <v>1.4944506331788547</v>
      </c>
      <c r="BZ73" s="3">
        <f t="shared" si="14"/>
        <v>1.008360489173338</v>
      </c>
      <c r="CA73" s="45">
        <v>1697</v>
      </c>
      <c r="CC73" s="36">
        <f t="shared" si="23"/>
        <v>840.5560459439623</v>
      </c>
      <c r="CD73" s="42">
        <v>1697</v>
      </c>
      <c r="CH73" s="3">
        <f t="shared" si="35"/>
        <v>1.5801932080076406</v>
      </c>
      <c r="CI73" s="3">
        <f t="shared" si="36"/>
        <v>3.12685313997934</v>
      </c>
      <c r="CJ73" s="3">
        <f t="shared" si="37"/>
        <v>2.10980215190916</v>
      </c>
    </row>
    <row r="74" spans="3:88" ht="15">
      <c r="C74" s="45">
        <v>1698</v>
      </c>
      <c r="D74" s="12"/>
      <c r="E74" s="12"/>
      <c r="F74" s="12"/>
      <c r="P74" s="34">
        <v>0</v>
      </c>
      <c r="AP74" s="3">
        <v>4.429303452166672</v>
      </c>
      <c r="AQ74" s="3">
        <v>8.361654603000728</v>
      </c>
      <c r="AR74" s="3">
        <v>5.669026390335145</v>
      </c>
      <c r="AS74" s="3">
        <v>1.047854415350851</v>
      </c>
      <c r="AT74" s="3">
        <v>2.8983650530445764</v>
      </c>
      <c r="AU74" s="3">
        <v>3.201237647899552</v>
      </c>
      <c r="AV74" s="3">
        <v>5.690862718742947</v>
      </c>
      <c r="AW74" s="3">
        <v>2.898723827759059</v>
      </c>
      <c r="AX74" s="3">
        <v>9.81780037816861</v>
      </c>
      <c r="AY74" s="3">
        <v>16.92419458776408</v>
      </c>
      <c r="AZ74" s="3">
        <v>65.52686773667</v>
      </c>
      <c r="BA74" s="3">
        <v>5.727817682618567</v>
      </c>
      <c r="BB74" s="36">
        <v>1</v>
      </c>
      <c r="BC74" s="3">
        <f aca="true" t="shared" si="38" ref="BC74:BC137">AP74/$AS74</f>
        <v>4.227021795469189</v>
      </c>
      <c r="BD74" s="3">
        <f aca="true" t="shared" si="39" ref="BD74:BE137">AQ74/$AS74</f>
        <v>7.979786581517635</v>
      </c>
      <c r="BE74" s="3">
        <f t="shared" si="39"/>
        <v>5.410127883497056</v>
      </c>
      <c r="BF74" s="3">
        <f aca="true" t="shared" si="40" ref="BF74:BF137">AP74/$AT74</f>
        <v>1.5282075829316004</v>
      </c>
      <c r="BG74" s="3">
        <f aca="true" t="shared" si="41" ref="BG74:BG137">AQ74/$AT74</f>
        <v>2.8849556387720243</v>
      </c>
      <c r="BH74" s="3">
        <f aca="true" t="shared" si="42" ref="BH74:BH137">AR74/$AT74</f>
        <v>1.9559393956879718</v>
      </c>
      <c r="BI74" s="3">
        <f aca="true" t="shared" si="43" ref="BI74:BI137">AP74/$AU74</f>
        <v>1.3836221922083474</v>
      </c>
      <c r="BJ74" s="3">
        <f aca="true" t="shared" si="44" ref="BJ74:BJ137">AQ74/$AU74</f>
        <v>2.6120068306978435</v>
      </c>
      <c r="BK74" s="3">
        <f aca="true" t="shared" si="45" ref="BK74:BK137">AR74/$AU74</f>
        <v>1.770885830377135</v>
      </c>
      <c r="BL74" s="3">
        <f aca="true" t="shared" si="46" ref="BL74:BL137">AP74/$AV74</f>
        <v>0.7783184503078401</v>
      </c>
      <c r="BM74" s="3">
        <f t="shared" si="26"/>
        <v>1.4693123022387249</v>
      </c>
      <c r="BN74" s="3">
        <f t="shared" si="27"/>
        <v>0.9961629142210928</v>
      </c>
      <c r="BO74" s="3">
        <f t="shared" si="15"/>
        <v>1.5280184368549767</v>
      </c>
      <c r="BP74" s="3">
        <f t="shared" si="16"/>
        <v>2.8845985681447077</v>
      </c>
      <c r="BQ74" s="3">
        <f t="shared" si="17"/>
        <v>1.9556973092941206</v>
      </c>
      <c r="BR74" s="3">
        <f t="shared" si="18"/>
        <v>0.4511502863733011</v>
      </c>
      <c r="BS74" s="3">
        <f t="shared" si="29"/>
        <v>0.8516830940659738</v>
      </c>
      <c r="BT74" s="3">
        <f t="shared" si="30"/>
        <v>0.5774232691612979</v>
      </c>
      <c r="BU74" s="3">
        <f t="shared" si="20"/>
        <v>0.26171428301639754</v>
      </c>
      <c r="BV74" s="3">
        <f t="shared" si="31"/>
        <v>0.49406514204499097</v>
      </c>
      <c r="BW74" s="3">
        <f t="shared" si="32"/>
        <v>0.33496580064340314</v>
      </c>
      <c r="BX74" s="3">
        <f aca="true" t="shared" si="47" ref="BX74:BX137">AP74/$BA74</f>
        <v>0.7732968641106857</v>
      </c>
      <c r="BY74" s="3">
        <f aca="true" t="shared" si="48" ref="BY74:BY137">AQ74/$BA74</f>
        <v>1.459832534190938</v>
      </c>
      <c r="BZ74" s="3">
        <f aca="true" t="shared" si="49" ref="BZ74:BZ137">AR74/$BA74</f>
        <v>0.989735830373612</v>
      </c>
      <c r="CA74" s="45">
        <v>1698</v>
      </c>
      <c r="CC74" s="36">
        <f aca="true" t="shared" si="50" ref="CC74:CC137">((AT74*AT$2)+(AU74*AU$2)+(AV74*AV$2)+(AW74*AW$2)+(AX74*AY$9)+(AZ74*AZ$2)+(BA74*BA$2))*BB74</f>
        <v>840.8341547979117</v>
      </c>
      <c r="CD74" s="42">
        <v>1698</v>
      </c>
      <c r="CH74" s="3">
        <f t="shared" si="35"/>
        <v>1.5803247621040881</v>
      </c>
      <c r="CI74" s="3">
        <f t="shared" si="36"/>
        <v>2.983342632535089</v>
      </c>
      <c r="CJ74" s="3">
        <f t="shared" si="37"/>
        <v>2.0226437132650683</v>
      </c>
    </row>
    <row r="75" spans="3:88" ht="15">
      <c r="C75" s="45">
        <v>1699</v>
      </c>
      <c r="D75" s="12"/>
      <c r="E75" s="12"/>
      <c r="F75" s="12"/>
      <c r="P75" s="34">
        <v>0</v>
      </c>
      <c r="AP75" s="3">
        <v>4.483421897733157</v>
      </c>
      <c r="AQ75" s="3">
        <v>8.40053639566875</v>
      </c>
      <c r="AR75" s="3">
        <v>5.5099944970165895</v>
      </c>
      <c r="AS75" s="3">
        <v>0.8896829581695119</v>
      </c>
      <c r="AT75" s="3">
        <v>2.7837641902443826</v>
      </c>
      <c r="AU75" s="3">
        <v>3.159824537659273</v>
      </c>
      <c r="AV75" s="3">
        <v>5.598629618491273</v>
      </c>
      <c r="AW75" s="3">
        <v>2.910502697802198</v>
      </c>
      <c r="AX75" s="3">
        <v>8.339589021048718</v>
      </c>
      <c r="AY75" s="3">
        <v>16.869621574377963</v>
      </c>
      <c r="AZ75" s="3">
        <v>73.16743807023794</v>
      </c>
      <c r="BA75" s="3">
        <v>5.77138219292401</v>
      </c>
      <c r="BB75" s="36">
        <v>1</v>
      </c>
      <c r="BC75" s="3">
        <f t="shared" si="38"/>
        <v>5.039347844717205</v>
      </c>
      <c r="BD75" s="3">
        <f t="shared" si="39"/>
        <v>9.442168492192462</v>
      </c>
      <c r="BE75" s="3">
        <f t="shared" si="39"/>
        <v>6.193211240499862</v>
      </c>
      <c r="BF75" s="3">
        <f t="shared" si="40"/>
        <v>1.6105609496110243</v>
      </c>
      <c r="BG75" s="3">
        <f t="shared" si="41"/>
        <v>3.0176896538536475</v>
      </c>
      <c r="BH75" s="3">
        <f t="shared" si="42"/>
        <v>1.979332342993059</v>
      </c>
      <c r="BI75" s="3">
        <f t="shared" si="43"/>
        <v>1.4188831830055904</v>
      </c>
      <c r="BJ75" s="3">
        <f t="shared" si="44"/>
        <v>2.658545212099555</v>
      </c>
      <c r="BK75" s="3">
        <f t="shared" si="45"/>
        <v>1.7437659690744314</v>
      </c>
      <c r="BL75" s="3">
        <f t="shared" si="46"/>
        <v>0.8008070194401172</v>
      </c>
      <c r="BM75" s="3">
        <f t="shared" si="26"/>
        <v>1.5004629647089494</v>
      </c>
      <c r="BN75" s="3">
        <f t="shared" si="27"/>
        <v>0.984168425576513</v>
      </c>
      <c r="BO75" s="3">
        <f t="shared" si="15"/>
        <v>1.540428703645839</v>
      </c>
      <c r="BP75" s="3">
        <f t="shared" si="16"/>
        <v>2.886283665709099</v>
      </c>
      <c r="BQ75" s="3">
        <f t="shared" si="17"/>
        <v>1.8931418621179568</v>
      </c>
      <c r="BR75" s="3">
        <f t="shared" si="18"/>
        <v>0.5376070555056391</v>
      </c>
      <c r="BS75" s="3">
        <f t="shared" si="29"/>
        <v>1.0073081988172563</v>
      </c>
      <c r="BT75" s="3">
        <f t="shared" si="30"/>
        <v>0.6607033611739895</v>
      </c>
      <c r="BU75" s="3">
        <f t="shared" si="20"/>
        <v>0.2657689668950665</v>
      </c>
      <c r="BV75" s="3">
        <f t="shared" si="31"/>
        <v>0.4979682773932352</v>
      </c>
      <c r="BW75" s="3">
        <f t="shared" si="32"/>
        <v>0.32662229396925646</v>
      </c>
      <c r="BX75" s="3">
        <f t="shared" si="47"/>
        <v>0.7768367694016255</v>
      </c>
      <c r="BY75" s="3">
        <f t="shared" si="48"/>
        <v>1.4555501810239162</v>
      </c>
      <c r="BZ75" s="3">
        <f t="shared" si="49"/>
        <v>0.9547096887418244</v>
      </c>
      <c r="CA75" s="45">
        <v>1699</v>
      </c>
      <c r="CC75" s="36">
        <f t="shared" si="50"/>
        <v>822.954222385168</v>
      </c>
      <c r="CD75" s="42">
        <v>1699</v>
      </c>
      <c r="CH75" s="3">
        <f t="shared" si="35"/>
        <v>1.634388077409284</v>
      </c>
      <c r="CI75" s="3">
        <f t="shared" si="36"/>
        <v>3.062334271032043</v>
      </c>
      <c r="CJ75" s="3">
        <f t="shared" si="37"/>
        <v>2.008615186776844</v>
      </c>
    </row>
    <row r="76" spans="3:88" ht="15">
      <c r="C76" s="45">
        <v>1700</v>
      </c>
      <c r="D76" s="12"/>
      <c r="E76" s="12"/>
      <c r="F76" s="12"/>
      <c r="P76" s="34">
        <v>0</v>
      </c>
      <c r="AP76" s="3">
        <v>4.460395444133959</v>
      </c>
      <c r="AQ76" s="3">
        <v>8.572768104522062</v>
      </c>
      <c r="AR76" s="3">
        <v>5.516125522897405</v>
      </c>
      <c r="AS76" s="3">
        <v>0.6695059336273581</v>
      </c>
      <c r="AT76" s="3">
        <v>1.7047933354079434</v>
      </c>
      <c r="AU76" s="3">
        <v>2.984835092724318</v>
      </c>
      <c r="AV76" s="3">
        <v>5.299761697496879</v>
      </c>
      <c r="AW76" s="3">
        <v>2.9222815678453364</v>
      </c>
      <c r="AX76" s="3">
        <v>8.349196381414078</v>
      </c>
      <c r="AY76" s="3">
        <v>16.787982781330847</v>
      </c>
      <c r="AZ76" s="3">
        <v>57.24042286687948</v>
      </c>
      <c r="BA76" s="3">
        <v>5.4645271797551205</v>
      </c>
      <c r="BB76" s="36">
        <v>1</v>
      </c>
      <c r="BC76" s="3">
        <f t="shared" si="38"/>
        <v>6.662219436902827</v>
      </c>
      <c r="BD76" s="3">
        <f t="shared" si="39"/>
        <v>12.804618561145716</v>
      </c>
      <c r="BE76" s="3">
        <f t="shared" si="39"/>
        <v>8.239098782905842</v>
      </c>
      <c r="BF76" s="3">
        <f t="shared" si="40"/>
        <v>2.6163848435427055</v>
      </c>
      <c r="BG76" s="3">
        <f t="shared" si="41"/>
        <v>5.028626007897119</v>
      </c>
      <c r="BH76" s="3">
        <f t="shared" si="42"/>
        <v>3.2356564331461564</v>
      </c>
      <c r="BI76" s="3">
        <f t="shared" si="43"/>
        <v>1.494352386504163</v>
      </c>
      <c r="BJ76" s="3">
        <f t="shared" si="44"/>
        <v>2.8721077842520026</v>
      </c>
      <c r="BK76" s="3">
        <f t="shared" si="45"/>
        <v>1.8480503450067416</v>
      </c>
      <c r="BL76" s="3">
        <f t="shared" si="46"/>
        <v>0.8416218876861276</v>
      </c>
      <c r="BM76" s="3">
        <f t="shared" si="26"/>
        <v>1.6175761465975065</v>
      </c>
      <c r="BN76" s="3">
        <f t="shared" si="27"/>
        <v>1.0408251988957762</v>
      </c>
      <c r="BO76" s="3">
        <f aca="true" t="shared" si="51" ref="BO76:BO139">AP76/$AW76</f>
        <v>1.5263400670260219</v>
      </c>
      <c r="BP76" s="3">
        <f aca="true" t="shared" si="52" ref="BP76:BP139">AQ76/$AW76</f>
        <v>2.933587303444875</v>
      </c>
      <c r="BQ76" s="3">
        <f aca="true" t="shared" si="53" ref="BQ76:BQ139">AR76/$AW76</f>
        <v>1.8876091830413755</v>
      </c>
      <c r="BR76" s="3">
        <f aca="true" t="shared" si="54" ref="BR76:BR139">AP76/$AX76</f>
        <v>0.5342305103833855</v>
      </c>
      <c r="BS76" s="3">
        <f t="shared" si="29"/>
        <v>1.02677763378589</v>
      </c>
      <c r="BT76" s="3">
        <f t="shared" si="30"/>
        <v>0.6606774198265002</v>
      </c>
      <c r="BU76" s="3">
        <f aca="true" t="shared" si="55" ref="BU76:BU139">AP76/$AY76</f>
        <v>0.26568977954243334</v>
      </c>
      <c r="BV76" s="3">
        <f t="shared" si="31"/>
        <v>0.5106490884691309</v>
      </c>
      <c r="BW76" s="3">
        <f t="shared" si="32"/>
        <v>0.32857583872623686</v>
      </c>
      <c r="BX76" s="3">
        <f t="shared" si="47"/>
        <v>0.8162454494981286</v>
      </c>
      <c r="BY76" s="3">
        <f t="shared" si="48"/>
        <v>1.5688032692530647</v>
      </c>
      <c r="BZ76" s="3">
        <f t="shared" si="49"/>
        <v>1.009442416780988</v>
      </c>
      <c r="CA76" s="45">
        <v>1700</v>
      </c>
      <c r="CC76" s="36">
        <f t="shared" si="50"/>
        <v>629.0600462065293</v>
      </c>
      <c r="CD76" s="42">
        <v>1700</v>
      </c>
      <c r="CH76" s="3">
        <f t="shared" si="35"/>
        <v>2.127171549535773</v>
      </c>
      <c r="CI76" s="3">
        <f t="shared" si="36"/>
        <v>4.088370334224423</v>
      </c>
      <c r="CJ76" s="3">
        <f t="shared" si="37"/>
        <v>2.630651345366027</v>
      </c>
    </row>
    <row r="77" spans="3:88" ht="15">
      <c r="C77" s="45">
        <v>1701</v>
      </c>
      <c r="D77" s="12"/>
      <c r="E77" s="12"/>
      <c r="F77" s="12"/>
      <c r="P77" s="34">
        <v>0</v>
      </c>
      <c r="AP77" s="3">
        <v>4.507624452131288</v>
      </c>
      <c r="AQ77" s="3">
        <v>8.720115984773562</v>
      </c>
      <c r="AR77" s="3">
        <v>5.394158316876161</v>
      </c>
      <c r="AS77" s="3">
        <v>0.535466798422565</v>
      </c>
      <c r="AT77" s="3">
        <v>1.6058348088817278</v>
      </c>
      <c r="AU77" s="3">
        <v>3.0638291810065352</v>
      </c>
      <c r="AV77" s="3">
        <v>5.251043699818067</v>
      </c>
      <c r="AW77" s="3">
        <v>2.514008595085341</v>
      </c>
      <c r="AX77" s="3">
        <v>8.49913719187239</v>
      </c>
      <c r="AY77" s="3">
        <v>16.995781714737557</v>
      </c>
      <c r="AZ77" s="3">
        <v>45.5756326186072</v>
      </c>
      <c r="BA77" s="3">
        <v>5.68917701161672</v>
      </c>
      <c r="BB77" s="36">
        <v>1</v>
      </c>
      <c r="BC77" s="3">
        <f t="shared" si="38"/>
        <v>8.418121282982115</v>
      </c>
      <c r="BD77" s="3">
        <f t="shared" si="39"/>
        <v>16.28507315572545</v>
      </c>
      <c r="BE77" s="3">
        <f t="shared" si="39"/>
        <v>10.073749358068223</v>
      </c>
      <c r="BF77" s="3">
        <f t="shared" si="40"/>
        <v>2.807028734960796</v>
      </c>
      <c r="BG77" s="3">
        <f t="shared" si="41"/>
        <v>5.430269624586156</v>
      </c>
      <c r="BH77" s="3">
        <f t="shared" si="42"/>
        <v>3.3590991346317547</v>
      </c>
      <c r="BI77" s="3">
        <f t="shared" si="43"/>
        <v>1.4712388275675454</v>
      </c>
      <c r="BJ77" s="3">
        <f t="shared" si="44"/>
        <v>2.8461495304084847</v>
      </c>
      <c r="BK77" s="3">
        <f t="shared" si="45"/>
        <v>1.7605936878974635</v>
      </c>
      <c r="BL77" s="3">
        <f t="shared" si="46"/>
        <v>0.858424478982619</v>
      </c>
      <c r="BM77" s="3">
        <f t="shared" si="26"/>
        <v>1.6606443372535042</v>
      </c>
      <c r="BN77" s="3">
        <f t="shared" si="27"/>
        <v>1.027254508863267</v>
      </c>
      <c r="BO77" s="3">
        <f t="shared" si="51"/>
        <v>1.7930028007634045</v>
      </c>
      <c r="BP77" s="3">
        <f t="shared" si="52"/>
        <v>3.4686102513016857</v>
      </c>
      <c r="BQ77" s="3">
        <f t="shared" si="53"/>
        <v>2.145640363927654</v>
      </c>
      <c r="BR77" s="3">
        <f t="shared" si="54"/>
        <v>0.5303625945045185</v>
      </c>
      <c r="BS77" s="3">
        <f t="shared" si="29"/>
        <v>1.0260001442396403</v>
      </c>
      <c r="BT77" s="3">
        <f t="shared" si="30"/>
        <v>0.6346712842845414</v>
      </c>
      <c r="BU77" s="3">
        <f t="shared" si="55"/>
        <v>0.2652201897970124</v>
      </c>
      <c r="BV77" s="3">
        <f t="shared" si="31"/>
        <v>0.5130753107526725</v>
      </c>
      <c r="BW77" s="3">
        <f t="shared" si="32"/>
        <v>0.3173821838508742</v>
      </c>
      <c r="BX77" s="3">
        <f t="shared" si="47"/>
        <v>0.7923157326494109</v>
      </c>
      <c r="BY77" s="3">
        <f t="shared" si="48"/>
        <v>1.5327552591469686</v>
      </c>
      <c r="BZ77" s="3">
        <f t="shared" si="49"/>
        <v>0.9481438714003517</v>
      </c>
      <c r="CA77" s="45">
        <v>1701</v>
      </c>
      <c r="CC77" s="36">
        <f t="shared" si="50"/>
        <v>588.0947211241707</v>
      </c>
      <c r="CD77" s="42">
        <v>1701</v>
      </c>
      <c r="CH77" s="3">
        <f aca="true" t="shared" si="56" ref="CH77:CH111">300*AP77/$CC77</f>
        <v>2.299437976682439</v>
      </c>
      <c r="CI77" s="3">
        <f aca="true" t="shared" si="57" ref="CI77:CI111">300*AQ77/$CC77</f>
        <v>4.448322185976087</v>
      </c>
      <c r="CJ77" s="3">
        <f aca="true" t="shared" si="58" ref="CJ77:CJ111">300*AR77/$CC77</f>
        <v>2.7516783214266773</v>
      </c>
    </row>
    <row r="78" spans="3:88" ht="15">
      <c r="C78" s="45">
        <v>1702</v>
      </c>
      <c r="D78" s="12"/>
      <c r="E78" s="12"/>
      <c r="F78" s="12"/>
      <c r="P78" s="34">
        <v>0</v>
      </c>
      <c r="AP78" s="3">
        <v>4.690242021826395</v>
      </c>
      <c r="AQ78" s="3">
        <v>8.808696199671017</v>
      </c>
      <c r="AR78" s="3">
        <v>5.457279873981047</v>
      </c>
      <c r="AS78" s="3">
        <v>0.46210529949122126</v>
      </c>
      <c r="AT78" s="3">
        <v>1.321939069468486</v>
      </c>
      <c r="AU78" s="3">
        <v>3.00811458867107</v>
      </c>
      <c r="AV78" s="3">
        <v>5.507709603557127</v>
      </c>
      <c r="AW78" s="3">
        <v>2.4539584834880848</v>
      </c>
      <c r="AX78" s="3">
        <v>8.768730584587999</v>
      </c>
      <c r="AY78" s="3">
        <v>17.238565912391472</v>
      </c>
      <c r="AZ78" s="3">
        <v>46.98606650862326</v>
      </c>
      <c r="BA78" s="3">
        <v>5.885982048838173</v>
      </c>
      <c r="BB78" s="36">
        <v>1</v>
      </c>
      <c r="BC78" s="3">
        <f t="shared" si="38"/>
        <v>10.149725672893949</v>
      </c>
      <c r="BD78" s="3">
        <f t="shared" si="39"/>
        <v>19.062097338787083</v>
      </c>
      <c r="BE78" s="3">
        <f t="shared" si="39"/>
        <v>11.809602443403099</v>
      </c>
      <c r="BF78" s="3">
        <f t="shared" si="40"/>
        <v>3.5480016667577634</v>
      </c>
      <c r="BG78" s="3">
        <f t="shared" si="41"/>
        <v>6.663466118156824</v>
      </c>
      <c r="BH78" s="3">
        <f t="shared" si="42"/>
        <v>4.128238585289157</v>
      </c>
      <c r="BI78" s="3">
        <f t="shared" si="43"/>
        <v>1.5591965942688568</v>
      </c>
      <c r="BJ78" s="3">
        <f t="shared" si="44"/>
        <v>2.928311385758259</v>
      </c>
      <c r="BK78" s="3">
        <f t="shared" si="45"/>
        <v>1.814186166489081</v>
      </c>
      <c r="BL78" s="3">
        <f t="shared" si="46"/>
        <v>0.8515775811413924</v>
      </c>
      <c r="BM78" s="3">
        <f t="shared" si="26"/>
        <v>1.599339259641061</v>
      </c>
      <c r="BN78" s="3">
        <f t="shared" si="27"/>
        <v>0.9908437929364485</v>
      </c>
      <c r="BO78" s="3">
        <f t="shared" si="51"/>
        <v>1.911296402683892</v>
      </c>
      <c r="BP78" s="3">
        <f t="shared" si="52"/>
        <v>3.589586481980834</v>
      </c>
      <c r="BQ78" s="3">
        <f t="shared" si="53"/>
        <v>2.22386805265915</v>
      </c>
      <c r="BR78" s="3">
        <f t="shared" si="54"/>
        <v>0.5348826693421289</v>
      </c>
      <c r="BS78" s="3">
        <f t="shared" si="29"/>
        <v>1.0045577423889909</v>
      </c>
      <c r="BT78" s="3">
        <f t="shared" si="30"/>
        <v>0.622356887503513</v>
      </c>
      <c r="BU78" s="3">
        <f t="shared" si="55"/>
        <v>0.27207843423071193</v>
      </c>
      <c r="BV78" s="3">
        <f t="shared" si="31"/>
        <v>0.510987761072348</v>
      </c>
      <c r="BW78" s="3">
        <f t="shared" si="32"/>
        <v>0.3165738902943331</v>
      </c>
      <c r="BX78" s="3">
        <f t="shared" si="47"/>
        <v>0.7968495287463877</v>
      </c>
      <c r="BY78" s="3">
        <f t="shared" si="48"/>
        <v>1.4965550568421722</v>
      </c>
      <c r="BZ78" s="3">
        <f t="shared" si="49"/>
        <v>0.9271655653551056</v>
      </c>
      <c r="CA78" s="45">
        <v>1702</v>
      </c>
      <c r="CC78" s="36">
        <f t="shared" si="50"/>
        <v>557.3514702651207</v>
      </c>
      <c r="CD78" s="42">
        <v>1702</v>
      </c>
      <c r="CH78" s="3">
        <f t="shared" si="56"/>
        <v>2.524569650598756</v>
      </c>
      <c r="CI78" s="3">
        <f t="shared" si="57"/>
        <v>4.741368778742559</v>
      </c>
      <c r="CJ78" s="3">
        <f t="shared" si="58"/>
        <v>2.9374354416173682</v>
      </c>
    </row>
    <row r="79" spans="3:88" ht="15">
      <c r="C79" s="45">
        <v>1703</v>
      </c>
      <c r="D79" s="12"/>
      <c r="E79" s="12"/>
      <c r="F79" s="12"/>
      <c r="P79" s="34">
        <v>0</v>
      </c>
      <c r="AP79" s="3">
        <v>4.67518284779618</v>
      </c>
      <c r="AQ79" s="3">
        <v>8.62330590588166</v>
      </c>
      <c r="AR79" s="3">
        <v>5.473468786652218</v>
      </c>
      <c r="AS79" s="3">
        <v>0.4535850870342823</v>
      </c>
      <c r="AT79" s="3">
        <v>1.0258481558851462</v>
      </c>
      <c r="AU79" s="3">
        <v>3.0250224108475305</v>
      </c>
      <c r="AV79" s="3">
        <v>5.379109590278717</v>
      </c>
      <c r="AW79" s="3">
        <v>2.2357740900758105</v>
      </c>
      <c r="AX79" s="3">
        <v>8.531182152923602</v>
      </c>
      <c r="AY79" s="3">
        <v>16.602664041529923</v>
      </c>
      <c r="AZ79" s="3">
        <v>53.26866125871934</v>
      </c>
      <c r="BA79" s="3">
        <v>5.571930596059604</v>
      </c>
      <c r="BB79" s="36">
        <v>1</v>
      </c>
      <c r="BC79" s="3">
        <f t="shared" si="38"/>
        <v>10.30717936157109</v>
      </c>
      <c r="BD79" s="3">
        <f t="shared" si="39"/>
        <v>19.011440526548668</v>
      </c>
      <c r="BE79" s="3">
        <f t="shared" si="39"/>
        <v>12.067126859130024</v>
      </c>
      <c r="BF79" s="3">
        <f t="shared" si="40"/>
        <v>4.557382904063643</v>
      </c>
      <c r="BG79" s="3">
        <f t="shared" si="41"/>
        <v>8.406025644644355</v>
      </c>
      <c r="BH79" s="3">
        <f t="shared" si="42"/>
        <v>5.335554541139153</v>
      </c>
      <c r="BI79" s="3">
        <f t="shared" si="43"/>
        <v>1.5455035410750293</v>
      </c>
      <c r="BJ79" s="3">
        <f t="shared" si="44"/>
        <v>2.8506585190770997</v>
      </c>
      <c r="BK79" s="3">
        <f t="shared" si="45"/>
        <v>1.809397764137125</v>
      </c>
      <c r="BL79" s="3">
        <f t="shared" si="46"/>
        <v>0.8691369397353991</v>
      </c>
      <c r="BM79" s="3">
        <f t="shared" si="26"/>
        <v>1.6031102845470835</v>
      </c>
      <c r="BN79" s="3">
        <f t="shared" si="27"/>
        <v>1.0175417873143966</v>
      </c>
      <c r="BO79" s="3">
        <f t="shared" si="51"/>
        <v>2.091080162592659</v>
      </c>
      <c r="BP79" s="3">
        <f t="shared" si="52"/>
        <v>3.8569665621222318</v>
      </c>
      <c r="BQ79" s="3">
        <f t="shared" si="53"/>
        <v>2.4481314149528512</v>
      </c>
      <c r="BR79" s="3">
        <f t="shared" si="54"/>
        <v>0.5480111389010741</v>
      </c>
      <c r="BS79" s="3">
        <f t="shared" si="29"/>
        <v>1.0107984745029137</v>
      </c>
      <c r="BT79" s="3">
        <f t="shared" si="30"/>
        <v>0.641583861244421</v>
      </c>
      <c r="BU79" s="3">
        <f t="shared" si="55"/>
        <v>0.2815923297671791</v>
      </c>
      <c r="BV79" s="3">
        <f t="shared" si="31"/>
        <v>0.5193929049164225</v>
      </c>
      <c r="BW79" s="3">
        <f t="shared" si="32"/>
        <v>0.32967412777617355</v>
      </c>
      <c r="BX79" s="3">
        <f t="shared" si="47"/>
        <v>0.8390597777909165</v>
      </c>
      <c r="BY79" s="3">
        <f t="shared" si="48"/>
        <v>1.5476334023219793</v>
      </c>
      <c r="BZ79" s="3">
        <f t="shared" si="49"/>
        <v>0.9823289598264168</v>
      </c>
      <c r="CA79" s="45">
        <v>1703</v>
      </c>
      <c r="CC79" s="36">
        <f t="shared" si="50"/>
        <v>528.3392831069289</v>
      </c>
      <c r="CD79" s="42">
        <v>1703</v>
      </c>
      <c r="CH79" s="3">
        <f t="shared" si="56"/>
        <v>2.6546480626824707</v>
      </c>
      <c r="CI79" s="3">
        <f t="shared" si="57"/>
        <v>4.89645925351518</v>
      </c>
      <c r="CJ79" s="3">
        <f t="shared" si="58"/>
        <v>3.107928349259879</v>
      </c>
    </row>
    <row r="80" spans="3:88" ht="15">
      <c r="C80" s="45">
        <v>1704</v>
      </c>
      <c r="D80" s="12"/>
      <c r="E80" s="12"/>
      <c r="F80" s="12"/>
      <c r="P80" s="34">
        <v>0</v>
      </c>
      <c r="AP80" s="3">
        <v>4.57744754155284</v>
      </c>
      <c r="AQ80" s="3">
        <v>8.721504788730945</v>
      </c>
      <c r="AR80" s="3">
        <v>5.491908496584809</v>
      </c>
      <c r="AS80" s="3">
        <v>0.5848539386855304</v>
      </c>
      <c r="AT80" s="3">
        <v>1.6076862012152198</v>
      </c>
      <c r="AU80" s="3">
        <v>2.9818308766626003</v>
      </c>
      <c r="AV80" s="3">
        <v>4.801728017677038</v>
      </c>
      <c r="AW80" s="3">
        <v>2.2156477103202494</v>
      </c>
      <c r="AX80" s="3">
        <v>8.465821886682559</v>
      </c>
      <c r="AY80" s="3">
        <v>17.470564401957674</v>
      </c>
      <c r="AZ80" s="3">
        <v>58.24198305418314</v>
      </c>
      <c r="BA80" s="3">
        <v>4.961765376039371</v>
      </c>
      <c r="BB80" s="36">
        <v>1</v>
      </c>
      <c r="BC80" s="3">
        <f t="shared" si="38"/>
        <v>7.826650790521707</v>
      </c>
      <c r="BD80" s="3">
        <f t="shared" si="39"/>
        <v>14.912278454228558</v>
      </c>
      <c r="BE80" s="3">
        <f t="shared" si="39"/>
        <v>9.390222298798177</v>
      </c>
      <c r="BF80" s="3">
        <f t="shared" si="40"/>
        <v>2.847226988757404</v>
      </c>
      <c r="BG80" s="3">
        <f t="shared" si="41"/>
        <v>5.424880043218959</v>
      </c>
      <c r="BH80" s="3">
        <f t="shared" si="42"/>
        <v>3.4160326140969417</v>
      </c>
      <c r="BI80" s="3">
        <f t="shared" si="43"/>
        <v>1.5351130667330557</v>
      </c>
      <c r="BJ80" s="3">
        <f t="shared" si="44"/>
        <v>2.9248824462145375</v>
      </c>
      <c r="BK80" s="3">
        <f t="shared" si="45"/>
        <v>1.8417907398999105</v>
      </c>
      <c r="BL80" s="3">
        <f t="shared" si="46"/>
        <v>0.9532917159617259</v>
      </c>
      <c r="BM80" s="3">
        <f t="shared" si="26"/>
        <v>1.8163262801690716</v>
      </c>
      <c r="BN80" s="3">
        <f t="shared" si="27"/>
        <v>1.1437358543355531</v>
      </c>
      <c r="BO80" s="3">
        <f t="shared" si="51"/>
        <v>2.06596360975239</v>
      </c>
      <c r="BP80" s="3">
        <f t="shared" si="52"/>
        <v>3.9363228856767756</v>
      </c>
      <c r="BQ80" s="3">
        <f t="shared" si="53"/>
        <v>2.4786921093114618</v>
      </c>
      <c r="BR80" s="3">
        <f t="shared" si="54"/>
        <v>0.5406973596684742</v>
      </c>
      <c r="BS80" s="3">
        <f t="shared" si="29"/>
        <v>1.0302017814065516</v>
      </c>
      <c r="BT80" s="3">
        <f t="shared" si="30"/>
        <v>0.6487153368090626</v>
      </c>
      <c r="BU80" s="3">
        <f t="shared" si="55"/>
        <v>0.2620091392719924</v>
      </c>
      <c r="BV80" s="3">
        <f t="shared" si="31"/>
        <v>0.49921139283592075</v>
      </c>
      <c r="BW80" s="3">
        <f t="shared" si="32"/>
        <v>0.3143520936260886</v>
      </c>
      <c r="BX80" s="3">
        <f t="shared" si="47"/>
        <v>0.9225441339200716</v>
      </c>
      <c r="BY80" s="3">
        <f t="shared" si="48"/>
        <v>1.757742280771186</v>
      </c>
      <c r="BZ80" s="3">
        <f t="shared" si="49"/>
        <v>1.106845664872734</v>
      </c>
      <c r="CA80" s="45">
        <v>1704</v>
      </c>
      <c r="CC80" s="36">
        <f t="shared" si="50"/>
        <v>613.1544132855568</v>
      </c>
      <c r="CD80" s="42">
        <v>1704</v>
      </c>
      <c r="CH80" s="3">
        <f t="shared" si="56"/>
        <v>2.239622243127055</v>
      </c>
      <c r="CI80" s="3">
        <f t="shared" si="57"/>
        <v>4.267198245543339</v>
      </c>
      <c r="CJ80" s="3">
        <f t="shared" si="58"/>
        <v>2.687043448235183</v>
      </c>
    </row>
    <row r="81" spans="3:88" ht="15">
      <c r="C81" s="45">
        <v>1705</v>
      </c>
      <c r="D81" s="12"/>
      <c r="E81" s="12"/>
      <c r="F81" s="12"/>
      <c r="P81" s="34">
        <v>0</v>
      </c>
      <c r="AP81" s="3">
        <v>4.4127847855746785</v>
      </c>
      <c r="AQ81" s="3">
        <v>9.0227684810594</v>
      </c>
      <c r="AR81" s="3">
        <v>5.508317650354925</v>
      </c>
      <c r="AS81" s="3">
        <v>0.48742798769485995</v>
      </c>
      <c r="AT81" s="3">
        <v>1.360877111231257</v>
      </c>
      <c r="AU81" s="3">
        <v>2.9295929837977175</v>
      </c>
      <c r="AV81" s="3">
        <v>4.60366100132016</v>
      </c>
      <c r="AW81" s="3">
        <v>2.3222863687060435</v>
      </c>
      <c r="AX81" s="3">
        <v>7.731095913371392</v>
      </c>
      <c r="AY81" s="3">
        <v>16.53772035518401</v>
      </c>
      <c r="AZ81" s="3">
        <v>54.40167133086508</v>
      </c>
      <c r="BA81" s="3">
        <v>4.516184950753216</v>
      </c>
      <c r="BB81" s="36">
        <v>1</v>
      </c>
      <c r="BC81" s="3">
        <f t="shared" si="38"/>
        <v>9.053203543857997</v>
      </c>
      <c r="BD81" s="3">
        <f t="shared" si="39"/>
        <v>18.510977434286847</v>
      </c>
      <c r="BE81" s="3">
        <f t="shared" si="39"/>
        <v>11.300782452818952</v>
      </c>
      <c r="BF81" s="3">
        <f t="shared" si="40"/>
        <v>3.2426034277130285</v>
      </c>
      <c r="BG81" s="3">
        <f t="shared" si="41"/>
        <v>6.630112599142789</v>
      </c>
      <c r="BH81" s="3">
        <f t="shared" si="42"/>
        <v>4.0476231137220475</v>
      </c>
      <c r="BI81" s="3">
        <f t="shared" si="43"/>
        <v>1.5062791350128972</v>
      </c>
      <c r="BJ81" s="3">
        <f t="shared" si="44"/>
        <v>3.079871002886865</v>
      </c>
      <c r="BK81" s="3">
        <f t="shared" si="45"/>
        <v>1.8802330838512356</v>
      </c>
      <c r="BL81" s="3">
        <f t="shared" si="46"/>
        <v>0.9585381687116525</v>
      </c>
      <c r="BM81" s="3">
        <f t="shared" si="26"/>
        <v>1.959911574390904</v>
      </c>
      <c r="BN81" s="3">
        <f t="shared" si="27"/>
        <v>1.1965080940528297</v>
      </c>
      <c r="BO81" s="3">
        <f t="shared" si="51"/>
        <v>1.9001897634327678</v>
      </c>
      <c r="BP81" s="3">
        <f t="shared" si="52"/>
        <v>3.8852953721150256</v>
      </c>
      <c r="BQ81" s="3">
        <f t="shared" si="53"/>
        <v>2.3719372961845826</v>
      </c>
      <c r="BR81" s="3">
        <f t="shared" si="54"/>
        <v>0.5707838623425308</v>
      </c>
      <c r="BS81" s="3">
        <f t="shared" si="29"/>
        <v>1.1670749635189472</v>
      </c>
      <c r="BT81" s="3">
        <f t="shared" si="30"/>
        <v>0.7124885930891067</v>
      </c>
      <c r="BU81" s="3">
        <f t="shared" si="55"/>
        <v>0.26683150342371226</v>
      </c>
      <c r="BV81" s="3">
        <f t="shared" si="31"/>
        <v>0.5455871962565306</v>
      </c>
      <c r="BW81" s="3">
        <f t="shared" si="32"/>
        <v>0.333075994275611</v>
      </c>
      <c r="BX81" s="3">
        <f t="shared" si="47"/>
        <v>0.9771045326296276</v>
      </c>
      <c r="BY81" s="3">
        <f t="shared" si="48"/>
        <v>1.9978739975107904</v>
      </c>
      <c r="BZ81" s="3">
        <f t="shared" si="49"/>
        <v>1.2196838062259254</v>
      </c>
      <c r="CA81" s="45">
        <v>1705</v>
      </c>
      <c r="CC81" s="36">
        <f t="shared" si="50"/>
        <v>556.3675920315103</v>
      </c>
      <c r="CD81" s="42">
        <v>1705</v>
      </c>
      <c r="CH81" s="3">
        <f t="shared" si="56"/>
        <v>2.3794258591492996</v>
      </c>
      <c r="CI81" s="3">
        <f t="shared" si="57"/>
        <v>4.86518370783271</v>
      </c>
      <c r="CJ81" s="3">
        <f t="shared" si="58"/>
        <v>2.97015016470062</v>
      </c>
    </row>
    <row r="82" spans="3:88" ht="15">
      <c r="C82" s="45">
        <v>1706</v>
      </c>
      <c r="D82" s="12"/>
      <c r="E82" s="12"/>
      <c r="F82" s="12"/>
      <c r="P82" s="34">
        <v>0</v>
      </c>
      <c r="AP82" s="3">
        <v>4.561805685698502</v>
      </c>
      <c r="AQ82" s="3">
        <v>8.77796656200289</v>
      </c>
      <c r="AR82" s="3">
        <v>5.437795925221418</v>
      </c>
      <c r="AS82" s="3">
        <v>0.45245582316615046</v>
      </c>
      <c r="AT82" s="3">
        <v>1.0053371869367362</v>
      </c>
      <c r="AU82" s="3">
        <v>2.9359013204896938</v>
      </c>
      <c r="AV82" s="3">
        <v>5.525218846307653</v>
      </c>
      <c r="AW82" s="3">
        <v>2.416187228174093</v>
      </c>
      <c r="AX82" s="3">
        <v>7.715915892869026</v>
      </c>
      <c r="AY82" s="3">
        <v>17.343927098220586</v>
      </c>
      <c r="AZ82" s="3">
        <v>57.62136646077487</v>
      </c>
      <c r="BA82" s="3">
        <v>4.063028372005349</v>
      </c>
      <c r="BB82" s="36">
        <v>1</v>
      </c>
      <c r="BC82" s="3">
        <f t="shared" si="38"/>
        <v>10.082322852596638</v>
      </c>
      <c r="BD82" s="3">
        <f t="shared" si="39"/>
        <v>19.40071519154579</v>
      </c>
      <c r="BE82" s="3">
        <f t="shared" si="39"/>
        <v>12.01840190091786</v>
      </c>
      <c r="BF82" s="3">
        <f t="shared" si="40"/>
        <v>4.537587731732406</v>
      </c>
      <c r="BG82" s="3">
        <f t="shared" si="41"/>
        <v>8.731365631415034</v>
      </c>
      <c r="BH82" s="3">
        <f t="shared" si="42"/>
        <v>5.408927468196406</v>
      </c>
      <c r="BI82" s="3">
        <f t="shared" si="43"/>
        <v>1.553800754085841</v>
      </c>
      <c r="BJ82" s="3">
        <f t="shared" si="44"/>
        <v>2.9898711175138435</v>
      </c>
      <c r="BK82" s="3">
        <f t="shared" si="45"/>
        <v>1.8521725806214837</v>
      </c>
      <c r="BL82" s="3">
        <f t="shared" si="46"/>
        <v>0.8256334839563916</v>
      </c>
      <c r="BM82" s="3">
        <f t="shared" si="26"/>
        <v>1.5887092993373386</v>
      </c>
      <c r="BN82" s="3">
        <f t="shared" si="27"/>
        <v>0.9841774735955197</v>
      </c>
      <c r="BO82" s="3">
        <f t="shared" si="51"/>
        <v>1.8880182928314906</v>
      </c>
      <c r="BP82" s="3">
        <f t="shared" si="52"/>
        <v>3.632982767083153</v>
      </c>
      <c r="BQ82" s="3">
        <f t="shared" si="53"/>
        <v>2.250568938455464</v>
      </c>
      <c r="BR82" s="3">
        <f t="shared" si="54"/>
        <v>0.5912202451447764</v>
      </c>
      <c r="BS82" s="3">
        <f t="shared" si="29"/>
        <v>1.1376441480026243</v>
      </c>
      <c r="BT82" s="3">
        <f t="shared" si="30"/>
        <v>0.704750544293384</v>
      </c>
      <c r="BU82" s="3">
        <f t="shared" si="55"/>
        <v>0.2630203448079832</v>
      </c>
      <c r="BV82" s="3">
        <f t="shared" si="31"/>
        <v>0.5061118230197976</v>
      </c>
      <c r="BW82" s="3">
        <f t="shared" si="32"/>
        <v>0.31352737441910217</v>
      </c>
      <c r="BX82" s="3">
        <f t="shared" si="47"/>
        <v>1.1227599878774601</v>
      </c>
      <c r="BY82" s="3">
        <f t="shared" si="48"/>
        <v>2.160449240887391</v>
      </c>
      <c r="BZ82" s="3">
        <f t="shared" si="49"/>
        <v>1.3383603133781559</v>
      </c>
      <c r="CA82" s="45">
        <v>1706</v>
      </c>
      <c r="CC82" s="36">
        <f t="shared" si="50"/>
        <v>520.6758437835088</v>
      </c>
      <c r="CD82" s="42">
        <v>1706</v>
      </c>
      <c r="CH82" s="3">
        <f t="shared" si="56"/>
        <v>2.628394848827623</v>
      </c>
      <c r="CI82" s="3">
        <f t="shared" si="57"/>
        <v>5.05763806798727</v>
      </c>
      <c r="CJ82" s="3">
        <f t="shared" si="58"/>
        <v>3.133117844899903</v>
      </c>
    </row>
    <row r="83" spans="3:88" ht="15">
      <c r="C83" s="45">
        <v>1707</v>
      </c>
      <c r="D83" s="12"/>
      <c r="E83" s="12"/>
      <c r="F83" s="12"/>
      <c r="P83" s="34">
        <v>0</v>
      </c>
      <c r="AP83" s="3">
        <v>4.519201081559235</v>
      </c>
      <c r="AQ83" s="3">
        <v>8.648401268978988</v>
      </c>
      <c r="AR83" s="3">
        <v>5.6416270924090215</v>
      </c>
      <c r="AS83" s="3">
        <v>0.46385491842042764</v>
      </c>
      <c r="AT83" s="3">
        <v>0.9876426787172178</v>
      </c>
      <c r="AU83" s="3">
        <v>2.8920352701895413</v>
      </c>
      <c r="AV83" s="3">
        <v>5.02837996062012</v>
      </c>
      <c r="AW83" s="3">
        <v>2.411433706729525</v>
      </c>
      <c r="AX83" s="3">
        <v>7.054535844443464</v>
      </c>
      <c r="AY83" s="3">
        <v>16.941396425856844</v>
      </c>
      <c r="AZ83" s="3">
        <v>55.63258784729256</v>
      </c>
      <c r="BA83" s="3">
        <v>4.082834999760283</v>
      </c>
      <c r="BB83" s="36">
        <v>1</v>
      </c>
      <c r="BC83" s="3">
        <f t="shared" si="38"/>
        <v>9.74270381124456</v>
      </c>
      <c r="BD83" s="3">
        <f t="shared" si="39"/>
        <v>18.644625561866462</v>
      </c>
      <c r="BE83" s="3">
        <f t="shared" si="39"/>
        <v>12.16248199247416</v>
      </c>
      <c r="BF83" s="3">
        <f t="shared" si="40"/>
        <v>4.575745033040612</v>
      </c>
      <c r="BG83" s="3">
        <f t="shared" si="41"/>
        <v>8.756609505992401</v>
      </c>
      <c r="BH83" s="3">
        <f t="shared" si="42"/>
        <v>5.71221476550259</v>
      </c>
      <c r="BI83" s="3">
        <f t="shared" si="43"/>
        <v>1.5626369180701765</v>
      </c>
      <c r="BJ83" s="3">
        <f t="shared" si="44"/>
        <v>2.9904203998218115</v>
      </c>
      <c r="BK83" s="3">
        <f t="shared" si="45"/>
        <v>1.9507462964098894</v>
      </c>
      <c r="BL83" s="3">
        <f t="shared" si="46"/>
        <v>0.8987389809345094</v>
      </c>
      <c r="BM83" s="3">
        <f t="shared" si="26"/>
        <v>1.7199180127017357</v>
      </c>
      <c r="BN83" s="3">
        <f t="shared" si="27"/>
        <v>1.121957198260983</v>
      </c>
      <c r="BO83" s="3">
        <f t="shared" si="51"/>
        <v>1.8740722869335444</v>
      </c>
      <c r="BP83" s="3">
        <f t="shared" si="52"/>
        <v>3.5864146896695197</v>
      </c>
      <c r="BQ83" s="3">
        <f t="shared" si="53"/>
        <v>2.3395323191614517</v>
      </c>
      <c r="BR83" s="3">
        <f t="shared" si="54"/>
        <v>0.6406092734107806</v>
      </c>
      <c r="BS83" s="3">
        <f t="shared" si="29"/>
        <v>1.225934839609744</v>
      </c>
      <c r="BT83" s="3">
        <f t="shared" si="30"/>
        <v>0.7997162700438575</v>
      </c>
      <c r="BU83" s="3">
        <f t="shared" si="55"/>
        <v>0.2667549337705004</v>
      </c>
      <c r="BV83" s="3">
        <f t="shared" si="31"/>
        <v>0.5104892803157209</v>
      </c>
      <c r="BW83" s="3">
        <f t="shared" si="32"/>
        <v>0.3330083867111731</v>
      </c>
      <c r="BX83" s="3">
        <f t="shared" si="47"/>
        <v>1.1068782063993703</v>
      </c>
      <c r="BY83" s="3">
        <f t="shared" si="48"/>
        <v>2.1182343321458657</v>
      </c>
      <c r="BZ83" s="3">
        <f t="shared" si="49"/>
        <v>1.3817915964618361</v>
      </c>
      <c r="CA83" s="45">
        <v>1707</v>
      </c>
      <c r="CC83" s="36">
        <f t="shared" si="50"/>
        <v>500.08331728380074</v>
      </c>
      <c r="CD83" s="42">
        <v>1707</v>
      </c>
      <c r="CH83" s="3">
        <f t="shared" si="56"/>
        <v>2.7110688911431273</v>
      </c>
      <c r="CI83" s="3">
        <f t="shared" si="57"/>
        <v>5.188176231884353</v>
      </c>
      <c r="CJ83" s="3">
        <f t="shared" si="58"/>
        <v>3.384412295365989</v>
      </c>
    </row>
    <row r="84" spans="3:88" ht="15">
      <c r="C84" s="45">
        <v>1708</v>
      </c>
      <c r="D84" s="12"/>
      <c r="E84" s="12"/>
      <c r="F84" s="12"/>
      <c r="P84" s="34">
        <v>0</v>
      </c>
      <c r="AP84" s="3">
        <v>4.613312003774145</v>
      </c>
      <c r="AQ84" s="3">
        <v>9.07035398212589</v>
      </c>
      <c r="AR84" s="3">
        <v>5.610760810381458</v>
      </c>
      <c r="AS84" s="3">
        <v>0.6080977482621497</v>
      </c>
      <c r="AT84" s="3">
        <v>1.3785214390791716</v>
      </c>
      <c r="AU84" s="3">
        <v>2.917005277191524</v>
      </c>
      <c r="AV84" s="3">
        <v>4.751887258951501</v>
      </c>
      <c r="AW84" s="3">
        <v>2.4066801852849564</v>
      </c>
      <c r="AX84" s="3">
        <v>7.040629641123649</v>
      </c>
      <c r="AY84" s="3">
        <v>17.27568343859598</v>
      </c>
      <c r="AZ84" s="3">
        <v>52.59957046355711</v>
      </c>
      <c r="BA84" s="3">
        <v>4.282648385987572</v>
      </c>
      <c r="BB84" s="36">
        <v>1</v>
      </c>
      <c r="BC84" s="3">
        <f t="shared" si="38"/>
        <v>7.58646453955517</v>
      </c>
      <c r="BD84" s="3">
        <f t="shared" si="39"/>
        <v>14.91594732598102</v>
      </c>
      <c r="BE84" s="3">
        <f t="shared" si="39"/>
        <v>9.226741632272367</v>
      </c>
      <c r="BF84" s="3">
        <f t="shared" si="40"/>
        <v>3.3465652930691867</v>
      </c>
      <c r="BG84" s="3">
        <f t="shared" si="41"/>
        <v>6.579769980352812</v>
      </c>
      <c r="BH84" s="3">
        <f t="shared" si="42"/>
        <v>4.07012952524652</v>
      </c>
      <c r="BI84" s="3">
        <f t="shared" si="43"/>
        <v>1.581523365708757</v>
      </c>
      <c r="BJ84" s="3">
        <f t="shared" si="44"/>
        <v>3.109474656439009</v>
      </c>
      <c r="BK84" s="3">
        <f t="shared" si="45"/>
        <v>1.9234661158321475</v>
      </c>
      <c r="BL84" s="3">
        <f t="shared" si="46"/>
        <v>0.9708378487060461</v>
      </c>
      <c r="BM84" s="3">
        <f t="shared" si="26"/>
        <v>1.908789810835549</v>
      </c>
      <c r="BN84" s="3">
        <f t="shared" si="27"/>
        <v>1.1807436718562776</v>
      </c>
      <c r="BO84" s="3">
        <f t="shared" si="51"/>
        <v>1.9168778768284571</v>
      </c>
      <c r="BP84" s="3">
        <f t="shared" si="52"/>
        <v>3.768823974861429</v>
      </c>
      <c r="BQ84" s="3">
        <f t="shared" si="53"/>
        <v>2.3313279615160547</v>
      </c>
      <c r="BR84" s="3">
        <f t="shared" si="54"/>
        <v>0.6552413972790484</v>
      </c>
      <c r="BS84" s="3">
        <f t="shared" si="29"/>
        <v>1.2882873328752893</v>
      </c>
      <c r="BT84" s="3">
        <f t="shared" si="30"/>
        <v>0.796911795730532</v>
      </c>
      <c r="BU84" s="3">
        <f t="shared" si="55"/>
        <v>0.26704078134862347</v>
      </c>
      <c r="BV84" s="3">
        <f t="shared" si="31"/>
        <v>0.5250358988323215</v>
      </c>
      <c r="BW84" s="3">
        <f t="shared" si="32"/>
        <v>0.324777936011859</v>
      </c>
      <c r="BX84" s="3">
        <f t="shared" si="47"/>
        <v>1.07721007843382</v>
      </c>
      <c r="BY84" s="3">
        <f t="shared" si="48"/>
        <v>2.117931047480631</v>
      </c>
      <c r="BZ84" s="3">
        <f t="shared" si="49"/>
        <v>1.3101147478600734</v>
      </c>
      <c r="CA84" s="45">
        <v>1708</v>
      </c>
      <c r="CC84" s="36">
        <f t="shared" si="50"/>
        <v>544.5192259381885</v>
      </c>
      <c r="CD84" s="42">
        <v>1708</v>
      </c>
      <c r="CH84" s="3">
        <f t="shared" si="56"/>
        <v>2.5416799539955064</v>
      </c>
      <c r="CI84" s="3">
        <f t="shared" si="57"/>
        <v>4.997263760429013</v>
      </c>
      <c r="CJ84" s="3">
        <f t="shared" si="58"/>
        <v>3.0912191212611297</v>
      </c>
    </row>
    <row r="85" spans="3:88" ht="15">
      <c r="C85" s="45">
        <v>1709</v>
      </c>
      <c r="D85" s="12"/>
      <c r="E85" s="12"/>
      <c r="F85" s="12"/>
      <c r="P85" s="34">
        <v>0</v>
      </c>
      <c r="AP85" s="3">
        <v>4.232889888566509</v>
      </c>
      <c r="AQ85" s="3">
        <v>8.818521289304398</v>
      </c>
      <c r="AR85" s="3">
        <v>5.306196229981054</v>
      </c>
      <c r="AS85" s="3">
        <v>1.0337441111566747</v>
      </c>
      <c r="AT85" s="3">
        <v>2.9395203281710423</v>
      </c>
      <c r="AU85" s="3">
        <v>2.941367178618057</v>
      </c>
      <c r="AV85" s="3">
        <v>5.092433735252437</v>
      </c>
      <c r="AW85" s="3">
        <v>2.3077873120339762</v>
      </c>
      <c r="AX85" s="3">
        <v>6.909234943500496</v>
      </c>
      <c r="AY85" s="3">
        <v>16.702407015299713</v>
      </c>
      <c r="AZ85" s="3">
        <v>52.56885657881455</v>
      </c>
      <c r="BA85" s="3">
        <v>4.945116876086903</v>
      </c>
      <c r="BB85" s="36">
        <v>1</v>
      </c>
      <c r="BC85" s="3">
        <f t="shared" si="38"/>
        <v>4.094717293073867</v>
      </c>
      <c r="BD85" s="3">
        <f t="shared" si="39"/>
        <v>8.53066169289922</v>
      </c>
      <c r="BE85" s="3">
        <f t="shared" si="39"/>
        <v>5.132988108676001</v>
      </c>
      <c r="BF85" s="3">
        <f t="shared" si="40"/>
        <v>1.4399934057269121</v>
      </c>
      <c r="BG85" s="3">
        <f t="shared" si="41"/>
        <v>2.9999864960251004</v>
      </c>
      <c r="BH85" s="3">
        <f t="shared" si="42"/>
        <v>1.805123162146168</v>
      </c>
      <c r="BI85" s="3">
        <f t="shared" si="43"/>
        <v>1.4390892505148742</v>
      </c>
      <c r="BJ85" s="3">
        <f t="shared" si="44"/>
        <v>2.9981028391863696</v>
      </c>
      <c r="BK85" s="3">
        <f t="shared" si="45"/>
        <v>1.803989746181252</v>
      </c>
      <c r="BL85" s="3">
        <f t="shared" si="46"/>
        <v>0.8312115794976919</v>
      </c>
      <c r="BM85" s="3">
        <f t="shared" si="26"/>
        <v>1.7316909257469708</v>
      </c>
      <c r="BN85" s="3">
        <f t="shared" si="27"/>
        <v>1.0419764901895223</v>
      </c>
      <c r="BO85" s="3">
        <f t="shared" si="51"/>
        <v>1.8341767746507962</v>
      </c>
      <c r="BP85" s="3">
        <f t="shared" si="52"/>
        <v>3.8212019120306904</v>
      </c>
      <c r="BQ85" s="3">
        <f t="shared" si="53"/>
        <v>2.299257042584405</v>
      </c>
      <c r="BR85" s="3">
        <f t="shared" si="54"/>
        <v>0.6126423436430368</v>
      </c>
      <c r="BS85" s="3">
        <f t="shared" si="29"/>
        <v>1.2763383155178365</v>
      </c>
      <c r="BT85" s="3">
        <f t="shared" si="30"/>
        <v>0.7679860756468533</v>
      </c>
      <c r="BU85" s="3">
        <f t="shared" si="55"/>
        <v>0.2534299328647125</v>
      </c>
      <c r="BV85" s="3">
        <f t="shared" si="31"/>
        <v>0.5279790680005864</v>
      </c>
      <c r="BW85" s="3">
        <f t="shared" si="32"/>
        <v>0.3176905116203</v>
      </c>
      <c r="BX85" s="3">
        <f t="shared" si="47"/>
        <v>0.8559736796182696</v>
      </c>
      <c r="BY85" s="3">
        <f t="shared" si="48"/>
        <v>1.7832786383569845</v>
      </c>
      <c r="BZ85" s="3">
        <f t="shared" si="49"/>
        <v>1.0730173548860336</v>
      </c>
      <c r="CA85" s="45">
        <v>1709</v>
      </c>
      <c r="CC85" s="36">
        <f t="shared" si="50"/>
        <v>757.1732977269007</v>
      </c>
      <c r="CD85" s="42">
        <v>1709</v>
      </c>
      <c r="CH85" s="3">
        <f t="shared" si="56"/>
        <v>1.6771153583759524</v>
      </c>
      <c r="CI85" s="3">
        <f t="shared" si="57"/>
        <v>3.493990602591912</v>
      </c>
      <c r="CJ85" s="3">
        <f t="shared" si="58"/>
        <v>2.102370585139773</v>
      </c>
    </row>
    <row r="86" spans="3:88" ht="15">
      <c r="C86" s="45">
        <v>1710</v>
      </c>
      <c r="D86" s="12"/>
      <c r="E86" s="12"/>
      <c r="F86" s="12"/>
      <c r="P86" s="34">
        <v>0</v>
      </c>
      <c r="AP86" s="3">
        <v>4.264876042300234</v>
      </c>
      <c r="AQ86" s="3">
        <v>9.016528289574648</v>
      </c>
      <c r="AR86" s="3">
        <v>5.3816144117553915</v>
      </c>
      <c r="AS86" s="3">
        <v>1.0762883819129894</v>
      </c>
      <c r="AT86" s="3">
        <v>3.3433041430028068</v>
      </c>
      <c r="AU86" s="3">
        <v>3.0194856430187422</v>
      </c>
      <c r="AV86" s="3">
        <v>5.296344453381692</v>
      </c>
      <c r="AW86" s="3">
        <v>2.303243529947876</v>
      </c>
      <c r="AX86" s="3">
        <v>6.99922957554089</v>
      </c>
      <c r="AY86" s="3">
        <v>17.207614850186868</v>
      </c>
      <c r="AZ86" s="3">
        <v>75.8300788204984</v>
      </c>
      <c r="BA86" s="3">
        <v>4.929455816927036</v>
      </c>
      <c r="BB86" s="36">
        <v>1</v>
      </c>
      <c r="BC86" s="3">
        <f t="shared" si="38"/>
        <v>3.962577422530442</v>
      </c>
      <c r="BD86" s="3">
        <f t="shared" si="39"/>
        <v>8.37742787258255</v>
      </c>
      <c r="BE86" s="3">
        <f t="shared" si="39"/>
        <v>5.0001602750650695</v>
      </c>
      <c r="BF86" s="3">
        <f t="shared" si="40"/>
        <v>1.2756470425301218</v>
      </c>
      <c r="BG86" s="3">
        <f t="shared" si="41"/>
        <v>2.696891429529473</v>
      </c>
      <c r="BH86" s="3">
        <f t="shared" si="42"/>
        <v>1.609669411327282</v>
      </c>
      <c r="BI86" s="3">
        <f t="shared" si="43"/>
        <v>1.4124511743120618</v>
      </c>
      <c r="BJ86" s="3">
        <f t="shared" si="44"/>
        <v>2.986113979518823</v>
      </c>
      <c r="BK86" s="3">
        <f t="shared" si="45"/>
        <v>1.7822950820110879</v>
      </c>
      <c r="BL86" s="3">
        <f t="shared" si="46"/>
        <v>0.8052489938748469</v>
      </c>
      <c r="BM86" s="3">
        <f t="shared" si="26"/>
        <v>1.7024059460138843</v>
      </c>
      <c r="BN86" s="3">
        <f t="shared" si="27"/>
        <v>1.0160997758216528</v>
      </c>
      <c r="BO86" s="3">
        <f t="shared" si="51"/>
        <v>1.851682632273258</v>
      </c>
      <c r="BP86" s="3">
        <f t="shared" si="52"/>
        <v>3.9147090493633985</v>
      </c>
      <c r="BQ86" s="3">
        <f t="shared" si="53"/>
        <v>2.33653729698187</v>
      </c>
      <c r="BR86" s="3">
        <f t="shared" si="54"/>
        <v>0.6093350698488341</v>
      </c>
      <c r="BS86" s="3">
        <f t="shared" si="29"/>
        <v>1.2882172519505997</v>
      </c>
      <c r="BT86" s="3">
        <f t="shared" si="30"/>
        <v>0.7688866829803205</v>
      </c>
      <c r="BU86" s="3">
        <f t="shared" si="55"/>
        <v>0.2478481811355697</v>
      </c>
      <c r="BV86" s="3">
        <f t="shared" si="31"/>
        <v>0.523984780463443</v>
      </c>
      <c r="BW86" s="3">
        <f t="shared" si="32"/>
        <v>0.3127460986667161</v>
      </c>
      <c r="BX86" s="3">
        <f t="shared" si="47"/>
        <v>0.8651819187942141</v>
      </c>
      <c r="BY86" s="3">
        <f t="shared" si="48"/>
        <v>1.8291123045698467</v>
      </c>
      <c r="BZ86" s="3">
        <f t="shared" si="49"/>
        <v>1.0917258641969583</v>
      </c>
      <c r="CA86" s="45">
        <v>1710</v>
      </c>
      <c r="CC86" s="36">
        <f t="shared" si="50"/>
        <v>876.5053061632987</v>
      </c>
      <c r="CD86" s="42">
        <v>1710</v>
      </c>
      <c r="CH86" s="3">
        <f t="shared" si="56"/>
        <v>1.4597319647619997</v>
      </c>
      <c r="CI86" s="3">
        <f t="shared" si="57"/>
        <v>3.086072004187552</v>
      </c>
      <c r="CJ86" s="3">
        <f t="shared" si="58"/>
        <v>1.841956132123892</v>
      </c>
    </row>
    <row r="87" spans="3:88" ht="15">
      <c r="C87" s="45">
        <v>1711</v>
      </c>
      <c r="D87" s="12"/>
      <c r="E87" s="12"/>
      <c r="F87" s="12"/>
      <c r="P87" s="34">
        <v>0</v>
      </c>
      <c r="AP87" s="3">
        <v>4.463517127101727</v>
      </c>
      <c r="AQ87" s="3">
        <v>8.871583485700743</v>
      </c>
      <c r="AR87" s="3">
        <v>5.363723077069574</v>
      </c>
      <c r="AS87" s="3">
        <v>0.7386939171275201</v>
      </c>
      <c r="AT87" s="3">
        <v>2.4702948464668224</v>
      </c>
      <c r="AU87" s="3">
        <v>3.141516044118564</v>
      </c>
      <c r="AV87" s="3">
        <v>6.67297546268551</v>
      </c>
      <c r="AW87" s="3">
        <v>2.946315162436098</v>
      </c>
      <c r="AX87" s="3">
        <v>7.203528061544912</v>
      </c>
      <c r="AY87" s="3">
        <v>16.76710517858528</v>
      </c>
      <c r="AZ87" s="3">
        <v>56.38611635842074</v>
      </c>
      <c r="BA87" s="3">
        <v>5.9555621618155765</v>
      </c>
      <c r="BB87" s="36">
        <v>1</v>
      </c>
      <c r="BC87" s="3">
        <f t="shared" si="38"/>
        <v>6.0424446764886435</v>
      </c>
      <c r="BD87" s="3">
        <f t="shared" si="39"/>
        <v>12.009823392344584</v>
      </c>
      <c r="BE87" s="3">
        <f t="shared" si="39"/>
        <v>7.261090084411294</v>
      </c>
      <c r="BF87" s="3">
        <f t="shared" si="40"/>
        <v>1.8068762655946684</v>
      </c>
      <c r="BG87" s="3">
        <f t="shared" si="41"/>
        <v>3.5913055068667057</v>
      </c>
      <c r="BH87" s="3">
        <f t="shared" si="42"/>
        <v>2.1712886155031748</v>
      </c>
      <c r="BI87" s="3">
        <f t="shared" si="43"/>
        <v>1.4208162760964302</v>
      </c>
      <c r="BJ87" s="3">
        <f t="shared" si="44"/>
        <v>2.8239815939535977</v>
      </c>
      <c r="BK87" s="3">
        <f t="shared" si="45"/>
        <v>1.707367717287756</v>
      </c>
      <c r="BL87" s="3">
        <f t="shared" si="46"/>
        <v>0.6688945811446764</v>
      </c>
      <c r="BM87" s="3">
        <f t="shared" si="26"/>
        <v>1.3294794106931143</v>
      </c>
      <c r="BN87" s="3">
        <f t="shared" si="27"/>
        <v>0.8037978120949013</v>
      </c>
      <c r="BO87" s="3">
        <f t="shared" si="51"/>
        <v>1.5149489721972453</v>
      </c>
      <c r="BP87" s="3">
        <f t="shared" si="52"/>
        <v>3.0110775652274286</v>
      </c>
      <c r="BQ87" s="3">
        <f t="shared" si="53"/>
        <v>1.8204851760103944</v>
      </c>
      <c r="BR87" s="3">
        <f t="shared" si="54"/>
        <v>0.6196293106609283</v>
      </c>
      <c r="BS87" s="3">
        <f t="shared" si="29"/>
        <v>1.2315608976468804</v>
      </c>
      <c r="BT87" s="3">
        <f t="shared" si="30"/>
        <v>0.7445966797440694</v>
      </c>
      <c r="BU87" s="3">
        <f t="shared" si="55"/>
        <v>0.2662067828382487</v>
      </c>
      <c r="BV87" s="3">
        <f t="shared" si="31"/>
        <v>0.5291064492773272</v>
      </c>
      <c r="BW87" s="3">
        <f t="shared" si="32"/>
        <v>0.3198955943760673</v>
      </c>
      <c r="BX87" s="3">
        <f t="shared" si="47"/>
        <v>0.7494703280438947</v>
      </c>
      <c r="BY87" s="3">
        <f t="shared" si="48"/>
        <v>1.4896299030478435</v>
      </c>
      <c r="BZ87" s="3">
        <f t="shared" si="49"/>
        <v>0.9006241445113927</v>
      </c>
      <c r="CA87" s="45">
        <v>1711</v>
      </c>
      <c r="CC87" s="36">
        <f t="shared" si="50"/>
        <v>726.677720235801</v>
      </c>
      <c r="CD87" s="42">
        <v>1711</v>
      </c>
      <c r="CH87" s="3">
        <f t="shared" si="56"/>
        <v>1.84270839856767</v>
      </c>
      <c r="CI87" s="3">
        <f t="shared" si="57"/>
        <v>3.6625246262491657</v>
      </c>
      <c r="CJ87" s="3">
        <f t="shared" si="58"/>
        <v>2.2143474036863644</v>
      </c>
    </row>
    <row r="88" spans="3:88" ht="15">
      <c r="C88" s="45">
        <v>1712</v>
      </c>
      <c r="D88" s="12"/>
      <c r="E88" s="12"/>
      <c r="F88" s="12"/>
      <c r="P88" s="34">
        <v>0</v>
      </c>
      <c r="AP88" s="3">
        <v>4.443695531648016</v>
      </c>
      <c r="AQ88" s="3">
        <v>8.719785249893098</v>
      </c>
      <c r="AR88" s="3">
        <v>5.362834426961863</v>
      </c>
      <c r="AS88" s="3">
        <v>0.6361866266093236</v>
      </c>
      <c r="AT88" s="3">
        <v>1.5166558660425729</v>
      </c>
      <c r="AU88" s="3">
        <v>3.2090614140198124</v>
      </c>
      <c r="AV88" s="3">
        <v>5.296344453381692</v>
      </c>
      <c r="AW88" s="3">
        <v>2.3760527454650324</v>
      </c>
      <c r="AX88" s="3">
        <v>7.171617507615617</v>
      </c>
      <c r="AY88" s="3">
        <v>17.627166274053824</v>
      </c>
      <c r="AZ88" s="3">
        <v>62.83795518066907</v>
      </c>
      <c r="BA88" s="3">
        <v>6.2799599307127565</v>
      </c>
      <c r="BB88" s="36">
        <v>1</v>
      </c>
      <c r="BC88" s="3">
        <f t="shared" si="38"/>
        <v>6.984893026330227</v>
      </c>
      <c r="BD88" s="3">
        <f t="shared" si="39"/>
        <v>13.706332206897896</v>
      </c>
      <c r="BE88" s="3">
        <f t="shared" si="39"/>
        <v>8.42965602019033</v>
      </c>
      <c r="BF88" s="3">
        <f t="shared" si="40"/>
        <v>2.9299300066289926</v>
      </c>
      <c r="BG88" s="3">
        <f t="shared" si="41"/>
        <v>5.749349898764926</v>
      </c>
      <c r="BH88" s="3">
        <f t="shared" si="42"/>
        <v>3.535959967606341</v>
      </c>
      <c r="BI88" s="3">
        <f t="shared" si="43"/>
        <v>1.3847337144232608</v>
      </c>
      <c r="BJ88" s="3">
        <f t="shared" si="44"/>
        <v>2.7172385083681863</v>
      </c>
      <c r="BK88" s="3">
        <f t="shared" si="45"/>
        <v>1.671153566439272</v>
      </c>
      <c r="BL88" s="3">
        <f t="shared" si="46"/>
        <v>0.8390118072495714</v>
      </c>
      <c r="BM88" s="3">
        <f t="shared" si="26"/>
        <v>1.6463780493592246</v>
      </c>
      <c r="BN88" s="3">
        <f t="shared" si="27"/>
        <v>1.0125539368078142</v>
      </c>
      <c r="BO88" s="3">
        <f t="shared" si="51"/>
        <v>1.8702007100344535</v>
      </c>
      <c r="BP88" s="3">
        <f t="shared" si="52"/>
        <v>3.6698618187394207</v>
      </c>
      <c r="BQ88" s="3">
        <f t="shared" si="53"/>
        <v>2.2570350920018267</v>
      </c>
      <c r="BR88" s="3">
        <f t="shared" si="54"/>
        <v>0.6196224947759984</v>
      </c>
      <c r="BS88" s="3">
        <f t="shared" si="29"/>
        <v>1.2158742767072375</v>
      </c>
      <c r="BT88" s="3">
        <f t="shared" si="30"/>
        <v>0.747785896454602</v>
      </c>
      <c r="BU88" s="3">
        <f t="shared" si="55"/>
        <v>0.2520935845592426</v>
      </c>
      <c r="BV88" s="3">
        <f t="shared" si="31"/>
        <v>0.49467878808904875</v>
      </c>
      <c r="BW88" s="3">
        <f t="shared" si="32"/>
        <v>0.30423690022460653</v>
      </c>
      <c r="BX88" s="3">
        <f t="shared" si="47"/>
        <v>0.7075993446893968</v>
      </c>
      <c r="BY88" s="3">
        <f t="shared" si="48"/>
        <v>1.388509695300465</v>
      </c>
      <c r="BZ88" s="3">
        <f t="shared" si="49"/>
        <v>0.8539599752435358</v>
      </c>
      <c r="CA88" s="45">
        <v>1712</v>
      </c>
      <c r="CC88" s="36">
        <f t="shared" si="50"/>
        <v>607.1353267664801</v>
      </c>
      <c r="CD88" s="42">
        <v>1712</v>
      </c>
      <c r="CH88" s="3">
        <f t="shared" si="56"/>
        <v>2.195735613992946</v>
      </c>
      <c r="CI88" s="3">
        <f t="shared" si="57"/>
        <v>4.3086532106442315</v>
      </c>
      <c r="CJ88" s="3">
        <f t="shared" si="58"/>
        <v>2.649903995303775</v>
      </c>
    </row>
    <row r="89" spans="3:88" ht="15">
      <c r="C89" s="45">
        <v>1713</v>
      </c>
      <c r="D89" s="12"/>
      <c r="E89" s="12"/>
      <c r="F89" s="12"/>
      <c r="P89" s="34">
        <v>0</v>
      </c>
      <c r="AP89" s="3">
        <v>4.391961186407411</v>
      </c>
      <c r="AQ89" s="3">
        <v>8.957409975285838</v>
      </c>
      <c r="AR89" s="3">
        <v>5.313411818473054</v>
      </c>
      <c r="AS89" s="3">
        <v>0.6742914716756926</v>
      </c>
      <c r="AT89" s="3">
        <v>1.515327114184572</v>
      </c>
      <c r="AU89" s="3">
        <v>3.2150358227275646</v>
      </c>
      <c r="AV89" s="3">
        <v>4.98405021567592</v>
      </c>
      <c r="AW89" s="3">
        <v>2.3341460576278434</v>
      </c>
      <c r="AX89" s="3">
        <v>6.944019826884902</v>
      </c>
      <c r="AY89" s="3">
        <v>18.300854631671562</v>
      </c>
      <c r="AZ89" s="3">
        <v>69.90301507265464</v>
      </c>
      <c r="BA89" s="3">
        <v>6.240720247504287</v>
      </c>
      <c r="BB89" s="36">
        <v>1</v>
      </c>
      <c r="BC89" s="3">
        <f t="shared" si="38"/>
        <v>6.513446144429022</v>
      </c>
      <c r="BD89" s="3">
        <f t="shared" si="39"/>
        <v>13.28418102786564</v>
      </c>
      <c r="BE89" s="3">
        <f t="shared" si="39"/>
        <v>7.879992616944433</v>
      </c>
      <c r="BF89" s="3">
        <f t="shared" si="40"/>
        <v>2.898358476724554</v>
      </c>
      <c r="BG89" s="3">
        <f t="shared" si="41"/>
        <v>5.911205502388175</v>
      </c>
      <c r="BH89" s="3">
        <f t="shared" si="42"/>
        <v>3.5064454194316372</v>
      </c>
      <c r="BI89" s="3">
        <f t="shared" si="43"/>
        <v>1.3660691291089158</v>
      </c>
      <c r="BJ89" s="3">
        <f t="shared" si="44"/>
        <v>2.7860995861895472</v>
      </c>
      <c r="BK89" s="3">
        <f t="shared" si="45"/>
        <v>1.6526757745315803</v>
      </c>
      <c r="BL89" s="3">
        <f t="shared" si="46"/>
        <v>0.8812032375985578</v>
      </c>
      <c r="BM89" s="3">
        <f aca="true" t="shared" si="59" ref="BM89:BM152">AQ89/$AV89</f>
        <v>1.7972150334908021</v>
      </c>
      <c r="BN89" s="3">
        <f aca="true" t="shared" si="60" ref="BN89:BN152">AR89/$AV89</f>
        <v>1.0660831228708774</v>
      </c>
      <c r="BO89" s="3">
        <f t="shared" si="51"/>
        <v>1.8816136942479482</v>
      </c>
      <c r="BP89" s="3">
        <f t="shared" si="52"/>
        <v>3.8375533296271596</v>
      </c>
      <c r="BQ89" s="3">
        <f t="shared" si="53"/>
        <v>2.276383605519953</v>
      </c>
      <c r="BR89" s="3">
        <f t="shared" si="54"/>
        <v>0.6324810838533639</v>
      </c>
      <c r="BS89" s="3">
        <f t="shared" si="29"/>
        <v>1.2899459100916977</v>
      </c>
      <c r="BT89" s="3">
        <f t="shared" si="30"/>
        <v>0.7651780886196949</v>
      </c>
      <c r="BU89" s="3">
        <f t="shared" si="55"/>
        <v>0.23998667137690158</v>
      </c>
      <c r="BV89" s="3">
        <f t="shared" si="31"/>
        <v>0.48945309689439825</v>
      </c>
      <c r="BW89" s="3">
        <f t="shared" si="32"/>
        <v>0.29033681352113655</v>
      </c>
      <c r="BX89" s="3">
        <f t="shared" si="47"/>
        <v>0.7037587028778914</v>
      </c>
      <c r="BY89" s="3">
        <f t="shared" si="48"/>
        <v>1.4353166974385652</v>
      </c>
      <c r="BZ89" s="3">
        <f t="shared" si="49"/>
        <v>0.8514100308530781</v>
      </c>
      <c r="CA89" s="45">
        <v>1713</v>
      </c>
      <c r="CC89" s="36">
        <f t="shared" si="50"/>
        <v>620.3593131424456</v>
      </c>
      <c r="CD89" s="42">
        <v>1713</v>
      </c>
      <c r="CH89" s="3">
        <f t="shared" si="56"/>
        <v>2.123911623487921</v>
      </c>
      <c r="CI89" s="3">
        <f t="shared" si="57"/>
        <v>4.331720239635891</v>
      </c>
      <c r="CJ89" s="3">
        <f t="shared" si="58"/>
        <v>2.569516587842214</v>
      </c>
    </row>
    <row r="90" spans="3:88" ht="15">
      <c r="C90" s="45">
        <v>1714</v>
      </c>
      <c r="D90" s="12"/>
      <c r="E90" s="12"/>
      <c r="F90" s="12"/>
      <c r="P90" s="34">
        <v>0</v>
      </c>
      <c r="AP90" s="3">
        <v>4.58434115798548</v>
      </c>
      <c r="AQ90" s="3">
        <v>8.917740910840214</v>
      </c>
      <c r="AR90" s="3">
        <v>5.273449430883319</v>
      </c>
      <c r="AS90" s="3">
        <v>0.7975328311900899</v>
      </c>
      <c r="AT90" s="3">
        <v>1.7103291990771674</v>
      </c>
      <c r="AU90" s="3">
        <v>3.146370291405237</v>
      </c>
      <c r="AV90" s="3">
        <v>4.398554027548006</v>
      </c>
      <c r="AW90" s="3">
        <v>2.093720534905662</v>
      </c>
      <c r="AX90" s="3">
        <v>6.41445710868514</v>
      </c>
      <c r="AY90" s="3">
        <v>18.232638157713133</v>
      </c>
      <c r="AZ90" s="3">
        <v>74.66491595302372</v>
      </c>
      <c r="BA90" s="3">
        <v>6.23104216181729</v>
      </c>
      <c r="BB90" s="36">
        <v>1</v>
      </c>
      <c r="BC90" s="3">
        <f t="shared" si="38"/>
        <v>5.748153528858067</v>
      </c>
      <c r="BD90" s="3">
        <f t="shared" si="39"/>
        <v>11.181659941864755</v>
      </c>
      <c r="BE90" s="3">
        <f t="shared" si="39"/>
        <v>6.6122035666095424</v>
      </c>
      <c r="BF90" s="3">
        <f t="shared" si="40"/>
        <v>2.6803852500787726</v>
      </c>
      <c r="BG90" s="3">
        <f t="shared" si="41"/>
        <v>5.214049386312243</v>
      </c>
      <c r="BH90" s="3">
        <f t="shared" si="42"/>
        <v>3.083294978375323</v>
      </c>
      <c r="BI90" s="3">
        <f t="shared" si="43"/>
        <v>1.4570253127892376</v>
      </c>
      <c r="BJ90" s="3">
        <f t="shared" si="44"/>
        <v>2.8342947857092047</v>
      </c>
      <c r="BK90" s="3">
        <f t="shared" si="45"/>
        <v>1.6760422145125462</v>
      </c>
      <c r="BL90" s="3">
        <f t="shared" si="46"/>
        <v>1.0422382285800957</v>
      </c>
      <c r="BM90" s="3">
        <f t="shared" si="59"/>
        <v>2.0274255709918947</v>
      </c>
      <c r="BN90" s="3">
        <f t="shared" si="60"/>
        <v>1.1989052306407673</v>
      </c>
      <c r="BO90" s="3">
        <f t="shared" si="51"/>
        <v>2.1895668889697544</v>
      </c>
      <c r="BP90" s="3">
        <f t="shared" si="52"/>
        <v>4.259279479838519</v>
      </c>
      <c r="BQ90" s="3">
        <f t="shared" si="53"/>
        <v>2.518697860085194</v>
      </c>
      <c r="BR90" s="3">
        <f t="shared" si="54"/>
        <v>0.7146888786236184</v>
      </c>
      <c r="BS90" s="3">
        <f t="shared" si="29"/>
        <v>1.39025653453441</v>
      </c>
      <c r="BT90" s="3">
        <f t="shared" si="30"/>
        <v>0.8221193690332884</v>
      </c>
      <c r="BU90" s="3">
        <f t="shared" si="55"/>
        <v>0.25143597532791057</v>
      </c>
      <c r="BV90" s="3">
        <f t="shared" si="31"/>
        <v>0.4891086431761195</v>
      </c>
      <c r="BW90" s="3">
        <f t="shared" si="32"/>
        <v>0.28923128870697407</v>
      </c>
      <c r="BX90" s="3">
        <f t="shared" si="47"/>
        <v>0.7357262298877548</v>
      </c>
      <c r="BY90" s="3">
        <f t="shared" si="48"/>
        <v>1.4311796773718741</v>
      </c>
      <c r="BZ90" s="3">
        <f t="shared" si="49"/>
        <v>0.8463190095547856</v>
      </c>
      <c r="CA90" s="45">
        <v>1714</v>
      </c>
      <c r="CC90" s="36">
        <f t="shared" si="50"/>
        <v>645.7112755438452</v>
      </c>
      <c r="CD90" s="42">
        <v>1714</v>
      </c>
      <c r="CH90" s="3">
        <f t="shared" si="56"/>
        <v>2.129902944992414</v>
      </c>
      <c r="CI90" s="3">
        <f t="shared" si="57"/>
        <v>4.143217525509053</v>
      </c>
      <c r="CJ90" s="3">
        <f t="shared" si="58"/>
        <v>2.4500653607644365</v>
      </c>
    </row>
    <row r="91" spans="3:88" ht="15">
      <c r="C91" s="45">
        <v>1715</v>
      </c>
      <c r="D91" s="12"/>
      <c r="E91" s="12"/>
      <c r="F91" s="12"/>
      <c r="P91" s="34">
        <v>0</v>
      </c>
      <c r="AP91" s="3">
        <v>4.573307924758654</v>
      </c>
      <c r="AQ91" s="3">
        <v>8.951830449881315</v>
      </c>
      <c r="AR91" s="3">
        <v>5.520056340864713</v>
      </c>
      <c r="AS91" s="3">
        <v>0.5606699337365242</v>
      </c>
      <c r="AT91" s="3">
        <v>1.2183996600463172</v>
      </c>
      <c r="AU91" s="3">
        <v>3.0931175557107435</v>
      </c>
      <c r="AV91" s="3">
        <v>3.9696735290077165</v>
      </c>
      <c r="AW91" s="3">
        <v>2.4110468267237946</v>
      </c>
      <c r="AX91" s="3">
        <v>6.984668575713435</v>
      </c>
      <c r="AY91" s="3">
        <v>19.037556211995497</v>
      </c>
      <c r="AZ91" s="3">
        <v>83.7111090558838</v>
      </c>
      <c r="BA91" s="3">
        <v>6.245358825666577</v>
      </c>
      <c r="BB91" s="36">
        <v>1</v>
      </c>
      <c r="BC91" s="3">
        <f t="shared" si="38"/>
        <v>8.156863155262023</v>
      </c>
      <c r="BD91" s="3">
        <f t="shared" si="39"/>
        <v>15.966310856412093</v>
      </c>
      <c r="BE91" s="3">
        <f t="shared" si="39"/>
        <v>9.845465234914407</v>
      </c>
      <c r="BF91" s="3">
        <f t="shared" si="40"/>
        <v>3.7535367701799927</v>
      </c>
      <c r="BG91" s="3">
        <f t="shared" si="41"/>
        <v>7.347203666768106</v>
      </c>
      <c r="BH91" s="3">
        <f t="shared" si="42"/>
        <v>4.5305793508304735</v>
      </c>
      <c r="BI91" s="3">
        <f t="shared" si="43"/>
        <v>1.478543198694493</v>
      </c>
      <c r="BJ91" s="3">
        <f t="shared" si="44"/>
        <v>2.894112586621152</v>
      </c>
      <c r="BK91" s="3">
        <f t="shared" si="45"/>
        <v>1.7846254600550744</v>
      </c>
      <c r="BL91" s="3">
        <f t="shared" si="46"/>
        <v>1.1520614708841879</v>
      </c>
      <c r="BM91" s="3">
        <f t="shared" si="59"/>
        <v>2.2550545742533563</v>
      </c>
      <c r="BN91" s="3">
        <f t="shared" si="60"/>
        <v>1.3905567549895064</v>
      </c>
      <c r="BO91" s="3">
        <f t="shared" si="51"/>
        <v>1.896814227773837</v>
      </c>
      <c r="BP91" s="3">
        <f t="shared" si="52"/>
        <v>3.7128397303030987</v>
      </c>
      <c r="BQ91" s="3">
        <f t="shared" si="53"/>
        <v>2.2894853304718006</v>
      </c>
      <c r="BR91" s="3">
        <f t="shared" si="54"/>
        <v>0.6547637694164354</v>
      </c>
      <c r="BS91" s="3">
        <f aca="true" t="shared" si="61" ref="BS91:BS154">AQ91/$AX91</f>
        <v>1.281639973728739</v>
      </c>
      <c r="BT91" s="3">
        <f aca="true" t="shared" si="62" ref="BT91:BT154">AR91/$AX91</f>
        <v>0.79031041788563</v>
      </c>
      <c r="BU91" s="3">
        <f t="shared" si="55"/>
        <v>0.24022557695073432</v>
      </c>
      <c r="BV91" s="3">
        <f aca="true" t="shared" si="63" ref="BV91:BV154">AQ91/$AY91</f>
        <v>0.47021951505733695</v>
      </c>
      <c r="BW91" s="3">
        <f aca="true" t="shared" si="64" ref="BW91:BW154">AR91/$AY91</f>
        <v>0.28995614139731574</v>
      </c>
      <c r="BX91" s="3">
        <f t="shared" si="47"/>
        <v>0.7322730450592705</v>
      </c>
      <c r="BY91" s="3">
        <f t="shared" si="48"/>
        <v>1.433357265733386</v>
      </c>
      <c r="BZ91" s="3">
        <f t="shared" si="49"/>
        <v>0.8838653622557144</v>
      </c>
      <c r="CA91" s="45">
        <v>1715</v>
      </c>
      <c r="CC91" s="36">
        <f t="shared" si="50"/>
        <v>608.6200394352985</v>
      </c>
      <c r="CD91" s="42">
        <v>1715</v>
      </c>
      <c r="CH91" s="3">
        <f t="shared" si="56"/>
        <v>2.2542675044032143</v>
      </c>
      <c r="CI91" s="3">
        <f t="shared" si="57"/>
        <v>4.4125217064100495</v>
      </c>
      <c r="CJ91" s="3">
        <f t="shared" si="58"/>
        <v>2.720937193911543</v>
      </c>
    </row>
    <row r="92" spans="3:88" ht="15">
      <c r="C92" s="45">
        <v>1716</v>
      </c>
      <c r="D92" s="12"/>
      <c r="E92" s="12"/>
      <c r="F92" s="12"/>
      <c r="P92" s="34">
        <v>0</v>
      </c>
      <c r="AP92" s="3">
        <v>4.524589329711223</v>
      </c>
      <c r="AQ92" s="3">
        <v>8.791269003540057</v>
      </c>
      <c r="AR92" s="3">
        <v>5.510063272329577</v>
      </c>
      <c r="AS92" s="3">
        <v>0.6626476615138596</v>
      </c>
      <c r="AT92" s="3">
        <v>1.3588561544440083</v>
      </c>
      <c r="AU92" s="3">
        <v>3.1372778588777157</v>
      </c>
      <c r="AV92" s="3">
        <v>4.470837971924025</v>
      </c>
      <c r="AW92" s="3">
        <v>2.5764051136481863</v>
      </c>
      <c r="AX92" s="3">
        <v>6.7486790062022015</v>
      </c>
      <c r="AY92" s="3">
        <v>18.951701383720813</v>
      </c>
      <c r="AZ92" s="3">
        <v>71.00091276013933</v>
      </c>
      <c r="BA92" s="3">
        <v>6.2633275412730125</v>
      </c>
      <c r="BB92" s="36">
        <v>1</v>
      </c>
      <c r="BC92" s="3">
        <f t="shared" si="38"/>
        <v>6.828046928249199</v>
      </c>
      <c r="BD92" s="3">
        <f t="shared" si="39"/>
        <v>13.266883012091009</v>
      </c>
      <c r="BE92" s="3">
        <f t="shared" si="39"/>
        <v>8.315223296406867</v>
      </c>
      <c r="BF92" s="3">
        <f t="shared" si="40"/>
        <v>3.3297044097817046</v>
      </c>
      <c r="BG92" s="3">
        <f t="shared" si="41"/>
        <v>6.469609733737495</v>
      </c>
      <c r="BH92" s="3">
        <f t="shared" si="42"/>
        <v>4.054927561176689</v>
      </c>
      <c r="BI92" s="3">
        <f t="shared" si="43"/>
        <v>1.4422022955052456</v>
      </c>
      <c r="BJ92" s="3">
        <f t="shared" si="44"/>
        <v>2.80219648975718</v>
      </c>
      <c r="BK92" s="3">
        <f t="shared" si="45"/>
        <v>1.756319816154463</v>
      </c>
      <c r="BL92" s="3">
        <f t="shared" si="46"/>
        <v>1.0120226584199083</v>
      </c>
      <c r="BM92" s="3">
        <f t="shared" si="59"/>
        <v>1.966358221601293</v>
      </c>
      <c r="BN92" s="3">
        <f t="shared" si="60"/>
        <v>1.2324453059877545</v>
      </c>
      <c r="BO92" s="3">
        <f t="shared" si="51"/>
        <v>1.756163774766155</v>
      </c>
      <c r="BP92" s="3">
        <f t="shared" si="52"/>
        <v>3.4122230843935997</v>
      </c>
      <c r="BQ92" s="3">
        <f t="shared" si="53"/>
        <v>2.1386633814459928</v>
      </c>
      <c r="BR92" s="3">
        <f t="shared" si="54"/>
        <v>0.67044073744699</v>
      </c>
      <c r="BS92" s="3">
        <f t="shared" si="61"/>
        <v>1.302665157945824</v>
      </c>
      <c r="BT92" s="3">
        <f t="shared" si="62"/>
        <v>0.8164654545379465</v>
      </c>
      <c r="BU92" s="3">
        <f t="shared" si="55"/>
        <v>0.23874317340171727</v>
      </c>
      <c r="BV92" s="3">
        <f t="shared" si="63"/>
        <v>0.46387756041215417</v>
      </c>
      <c r="BW92" s="3">
        <f t="shared" si="64"/>
        <v>0.2907424067510175</v>
      </c>
      <c r="BX92" s="3">
        <f t="shared" si="47"/>
        <v>0.7223938553262388</v>
      </c>
      <c r="BY92" s="3">
        <f t="shared" si="48"/>
        <v>1.403609973390158</v>
      </c>
      <c r="BZ92" s="3">
        <f t="shared" si="49"/>
        <v>0.8797341726135665</v>
      </c>
      <c r="CA92" s="45">
        <v>1716</v>
      </c>
      <c r="CC92" s="36">
        <f t="shared" si="50"/>
        <v>595.734770273329</v>
      </c>
      <c r="CD92" s="42">
        <v>1716</v>
      </c>
      <c r="CH92" s="3">
        <f t="shared" si="56"/>
        <v>2.2784918165689563</v>
      </c>
      <c r="CI92" s="3">
        <f t="shared" si="57"/>
        <v>4.427105538681183</v>
      </c>
      <c r="CJ92" s="3">
        <f t="shared" si="58"/>
        <v>2.774756593341785</v>
      </c>
    </row>
    <row r="93" spans="3:88" ht="15">
      <c r="C93" s="45">
        <v>1717</v>
      </c>
      <c r="D93" s="12"/>
      <c r="E93" s="12"/>
      <c r="F93" s="12"/>
      <c r="P93" s="34">
        <v>0</v>
      </c>
      <c r="AP93" s="3">
        <v>4.653112421696422</v>
      </c>
      <c r="AQ93" s="3">
        <v>8.61175893025469</v>
      </c>
      <c r="AR93" s="3">
        <v>5.531564145365087</v>
      </c>
      <c r="AS93" s="3">
        <v>0.628897907843699</v>
      </c>
      <c r="AT93" s="3">
        <v>1.2060141116882959</v>
      </c>
      <c r="AU93" s="3">
        <v>3.1523950586252036</v>
      </c>
      <c r="AV93" s="3">
        <v>4.385101869059661</v>
      </c>
      <c r="AW93" s="3">
        <v>2.482247939942004</v>
      </c>
      <c r="AX93" s="3">
        <v>6.662493403986009</v>
      </c>
      <c r="AY93" s="3">
        <v>16.725495415038825</v>
      </c>
      <c r="AZ93" s="3">
        <v>75.8046964565464</v>
      </c>
      <c r="BA93" s="3">
        <v>6.177895008893441</v>
      </c>
      <c r="BB93" s="36">
        <v>1</v>
      </c>
      <c r="BC93" s="3">
        <f t="shared" si="38"/>
        <v>7.398835905895345</v>
      </c>
      <c r="BD93" s="3">
        <f t="shared" si="39"/>
        <v>13.693413227882742</v>
      </c>
      <c r="BE93" s="3">
        <f t="shared" si="39"/>
        <v>8.795647236816464</v>
      </c>
      <c r="BF93" s="3">
        <f t="shared" si="40"/>
        <v>3.8582570275090253</v>
      </c>
      <c r="BG93" s="3">
        <f t="shared" si="41"/>
        <v>7.140678410635769</v>
      </c>
      <c r="BH93" s="3">
        <f t="shared" si="42"/>
        <v>4.586649601986386</v>
      </c>
      <c r="BI93" s="3">
        <f t="shared" si="43"/>
        <v>1.4760562477615666</v>
      </c>
      <c r="BJ93" s="3">
        <f t="shared" si="44"/>
        <v>2.731814626689073</v>
      </c>
      <c r="BK93" s="3">
        <f t="shared" si="45"/>
        <v>1.7547179342989665</v>
      </c>
      <c r="BL93" s="3">
        <f t="shared" si="46"/>
        <v>1.0611184325107212</v>
      </c>
      <c r="BM93" s="3">
        <f t="shared" si="59"/>
        <v>1.963867473870428</v>
      </c>
      <c r="BN93" s="3">
        <f t="shared" si="60"/>
        <v>1.261444844507403</v>
      </c>
      <c r="BO93" s="3">
        <f t="shared" si="51"/>
        <v>1.874555859961813</v>
      </c>
      <c r="BP93" s="3">
        <f t="shared" si="52"/>
        <v>3.4693387359426704</v>
      </c>
      <c r="BQ93" s="3">
        <f t="shared" si="53"/>
        <v>2.228449485789211</v>
      </c>
      <c r="BR93" s="3">
        <f t="shared" si="54"/>
        <v>0.698404056792398</v>
      </c>
      <c r="BS93" s="3">
        <f t="shared" si="61"/>
        <v>1.292572976522946</v>
      </c>
      <c r="BT93" s="3">
        <f t="shared" si="62"/>
        <v>0.8302543522303055</v>
      </c>
      <c r="BU93" s="3">
        <f t="shared" si="55"/>
        <v>0.27820475903586983</v>
      </c>
      <c r="BV93" s="3">
        <f t="shared" si="63"/>
        <v>0.5148881223877756</v>
      </c>
      <c r="BW93" s="3">
        <f t="shared" si="64"/>
        <v>0.33072647524636845</v>
      </c>
      <c r="BX93" s="3">
        <f t="shared" si="47"/>
        <v>0.7531873583150887</v>
      </c>
      <c r="BY93" s="3">
        <f t="shared" si="48"/>
        <v>1.3939633026876563</v>
      </c>
      <c r="BZ93" s="3">
        <f t="shared" si="49"/>
        <v>0.8953800829250217</v>
      </c>
      <c r="CA93" s="45">
        <v>1717</v>
      </c>
      <c r="CC93" s="36">
        <f t="shared" si="50"/>
        <v>585.67587798023</v>
      </c>
      <c r="CD93" s="42">
        <v>1717</v>
      </c>
      <c r="CH93" s="3">
        <f t="shared" si="56"/>
        <v>2.383457777573089</v>
      </c>
      <c r="CI93" s="3">
        <f t="shared" si="57"/>
        <v>4.411190175675318</v>
      </c>
      <c r="CJ93" s="3">
        <f t="shared" si="58"/>
        <v>2.833425971601212</v>
      </c>
    </row>
    <row r="94" spans="3:88" ht="15">
      <c r="C94" s="45">
        <v>1718</v>
      </c>
      <c r="D94" s="12"/>
      <c r="E94" s="12"/>
      <c r="F94" s="12"/>
      <c r="P94" s="34">
        <v>0</v>
      </c>
      <c r="AP94" s="3">
        <v>4.533718904066558</v>
      </c>
      <c r="AQ94" s="3">
        <v>8.793060280968144</v>
      </c>
      <c r="AR94" s="3">
        <v>5.427218966801559</v>
      </c>
      <c r="AS94" s="3">
        <v>0.5486255519044353</v>
      </c>
      <c r="AT94" s="3">
        <v>1.1149081430500378</v>
      </c>
      <c r="AU94" s="3">
        <v>3.1007701000156267</v>
      </c>
      <c r="AV94" s="3">
        <v>4.5632215612302565</v>
      </c>
      <c r="AW94" s="3">
        <v>2.5377244563203263</v>
      </c>
      <c r="AX94" s="3">
        <v>6.495243362343901</v>
      </c>
      <c r="AY94" s="3">
        <v>18.339559462138272</v>
      </c>
      <c r="AZ94" s="3">
        <v>75.459830506126</v>
      </c>
      <c r="BA94" s="3">
        <v>6.230051504872876</v>
      </c>
      <c r="BB94" s="36">
        <v>1</v>
      </c>
      <c r="BC94" s="3">
        <f t="shared" si="38"/>
        <v>8.263776428802359</v>
      </c>
      <c r="BD94" s="3">
        <f t="shared" si="39"/>
        <v>16.027434833184365</v>
      </c>
      <c r="BE94" s="3">
        <f t="shared" si="39"/>
        <v>9.892391901839312</v>
      </c>
      <c r="BF94" s="3">
        <f t="shared" si="40"/>
        <v>4.066450615082719</v>
      </c>
      <c r="BG94" s="3">
        <f t="shared" si="41"/>
        <v>7.886802456131585</v>
      </c>
      <c r="BH94" s="3">
        <f t="shared" si="42"/>
        <v>4.867861985431729</v>
      </c>
      <c r="BI94" s="3">
        <f t="shared" si="43"/>
        <v>1.4621267484628124</v>
      </c>
      <c r="BJ94" s="3">
        <f t="shared" si="44"/>
        <v>2.8357665990535157</v>
      </c>
      <c r="BK94" s="3">
        <f t="shared" si="45"/>
        <v>1.7502809920587816</v>
      </c>
      <c r="BL94" s="3">
        <f t="shared" si="46"/>
        <v>0.9935346866752303</v>
      </c>
      <c r="BM94" s="3">
        <f t="shared" si="59"/>
        <v>1.92694134242246</v>
      </c>
      <c r="BN94" s="3">
        <f t="shared" si="60"/>
        <v>1.1893393502765546</v>
      </c>
      <c r="BO94" s="3">
        <f t="shared" si="51"/>
        <v>1.7865292241539898</v>
      </c>
      <c r="BP94" s="3">
        <f t="shared" si="52"/>
        <v>3.464938937349403</v>
      </c>
      <c r="BQ94" s="3">
        <f t="shared" si="53"/>
        <v>2.1386163313691546</v>
      </c>
      <c r="BR94" s="3">
        <f t="shared" si="54"/>
        <v>0.6980060101136073</v>
      </c>
      <c r="BS94" s="3">
        <f t="shared" si="61"/>
        <v>1.3537691800658016</v>
      </c>
      <c r="BT94" s="3">
        <f t="shared" si="62"/>
        <v>0.8355682249360814</v>
      </c>
      <c r="BU94" s="3">
        <f t="shared" si="55"/>
        <v>0.2472098042172904</v>
      </c>
      <c r="BV94" s="3">
        <f t="shared" si="63"/>
        <v>0.4794586423475044</v>
      </c>
      <c r="BW94" s="3">
        <f t="shared" si="64"/>
        <v>0.2959296256819018</v>
      </c>
      <c r="BX94" s="3">
        <f t="shared" si="47"/>
        <v>0.7277177244073311</v>
      </c>
      <c r="BY94" s="3">
        <f t="shared" si="48"/>
        <v>1.4113944762881323</v>
      </c>
      <c r="BZ94" s="3">
        <f t="shared" si="49"/>
        <v>0.871135489418767</v>
      </c>
      <c r="CA94" s="45">
        <v>1718</v>
      </c>
      <c r="CC94" s="36">
        <f t="shared" si="50"/>
        <v>570.0693934356092</v>
      </c>
      <c r="CD94" s="42">
        <v>1718</v>
      </c>
      <c r="CH94" s="3">
        <f t="shared" si="56"/>
        <v>2.3858773806869813</v>
      </c>
      <c r="CI94" s="3">
        <f t="shared" si="57"/>
        <v>4.627363115203628</v>
      </c>
      <c r="CJ94" s="3">
        <f t="shared" si="58"/>
        <v>2.856083327378938</v>
      </c>
    </row>
    <row r="95" spans="3:88" ht="15">
      <c r="C95" s="45">
        <v>1719</v>
      </c>
      <c r="D95" s="12"/>
      <c r="E95" s="12"/>
      <c r="F95" s="12"/>
      <c r="P95" s="34">
        <v>0</v>
      </c>
      <c r="AP95" s="3">
        <v>4.360032889707563</v>
      </c>
      <c r="AQ95" s="3">
        <v>8.761856870075245</v>
      </c>
      <c r="AR95" s="3">
        <v>5.49821167824173</v>
      </c>
      <c r="AS95" s="3">
        <v>0.5001870867836768</v>
      </c>
      <c r="AT95" s="3">
        <v>1.0097937141959328</v>
      </c>
      <c r="AU95" s="3">
        <v>3.042487690436385</v>
      </c>
      <c r="AV95" s="3">
        <v>4.526793520800933</v>
      </c>
      <c r="AW95" s="3">
        <v>2.4873872046726846</v>
      </c>
      <c r="AX95" s="3">
        <v>6.910669119697637</v>
      </c>
      <c r="AY95" s="3">
        <v>18.53712529586859</v>
      </c>
      <c r="AZ95" s="3">
        <v>69.0771859544635</v>
      </c>
      <c r="BA95" s="3">
        <v>6.219338807153486</v>
      </c>
      <c r="BB95" s="36">
        <v>1</v>
      </c>
      <c r="BC95" s="3">
        <f t="shared" si="38"/>
        <v>8.716804181698537</v>
      </c>
      <c r="BD95" s="3">
        <f t="shared" si="39"/>
        <v>17.517159282171978</v>
      </c>
      <c r="BE95" s="3">
        <f t="shared" si="39"/>
        <v>10.992310324515877</v>
      </c>
      <c r="BF95" s="3">
        <f t="shared" si="40"/>
        <v>4.317746118254778</v>
      </c>
      <c r="BG95" s="3">
        <f t="shared" si="41"/>
        <v>8.676878006764024</v>
      </c>
      <c r="BH95" s="3">
        <f t="shared" si="42"/>
        <v>5.444886020725316</v>
      </c>
      <c r="BI95" s="3">
        <f t="shared" si="43"/>
        <v>1.4330486540381704</v>
      </c>
      <c r="BJ95" s="3">
        <f t="shared" si="44"/>
        <v>2.8798331370795225</v>
      </c>
      <c r="BK95" s="3">
        <f t="shared" si="45"/>
        <v>1.807143442362825</v>
      </c>
      <c r="BL95" s="3">
        <f t="shared" si="46"/>
        <v>0.9631614231293977</v>
      </c>
      <c r="BM95" s="3">
        <f t="shared" si="59"/>
        <v>1.9355547872492749</v>
      </c>
      <c r="BN95" s="3">
        <f t="shared" si="60"/>
        <v>1.2145929901545238</v>
      </c>
      <c r="BO95" s="3">
        <f t="shared" si="51"/>
        <v>1.7528565241137437</v>
      </c>
      <c r="BP95" s="3">
        <f t="shared" si="52"/>
        <v>3.5225142485318117</v>
      </c>
      <c r="BQ95" s="3">
        <f t="shared" si="53"/>
        <v>2.210436584988882</v>
      </c>
      <c r="BR95" s="3">
        <f t="shared" si="54"/>
        <v>0.630913275427999</v>
      </c>
      <c r="BS95" s="3">
        <f t="shared" si="61"/>
        <v>1.2678738799837959</v>
      </c>
      <c r="BT95" s="3">
        <f t="shared" si="62"/>
        <v>0.7956120576761594</v>
      </c>
      <c r="BU95" s="3">
        <f t="shared" si="55"/>
        <v>0.23520544961085701</v>
      </c>
      <c r="BV95" s="3">
        <f t="shared" si="63"/>
        <v>0.472665352918989</v>
      </c>
      <c r="BW95" s="3">
        <f t="shared" si="64"/>
        <v>0.29660541159891324</v>
      </c>
      <c r="BX95" s="3">
        <f t="shared" si="47"/>
        <v>0.701044439755019</v>
      </c>
      <c r="BY95" s="3">
        <f t="shared" si="48"/>
        <v>1.4088084186694179</v>
      </c>
      <c r="BZ95" s="3">
        <f t="shared" si="49"/>
        <v>0.8840508370307282</v>
      </c>
      <c r="CA95" s="45">
        <v>1719</v>
      </c>
      <c r="CC95" s="36">
        <f t="shared" si="50"/>
        <v>543.1881850348012</v>
      </c>
      <c r="CD95" s="42">
        <v>1719</v>
      </c>
      <c r="CH95" s="3">
        <f t="shared" si="56"/>
        <v>2.408023412417313</v>
      </c>
      <c r="CI95" s="3">
        <f t="shared" si="57"/>
        <v>4.839127826121929</v>
      </c>
      <c r="CJ95" s="3">
        <f t="shared" si="58"/>
        <v>3.0366336178075017</v>
      </c>
    </row>
    <row r="96" spans="3:88" ht="15">
      <c r="C96" s="45">
        <v>1720</v>
      </c>
      <c r="D96" s="12"/>
      <c r="E96" s="12"/>
      <c r="F96" s="12"/>
      <c r="P96" s="34">
        <v>0</v>
      </c>
      <c r="AP96" s="3">
        <v>4.461158940965628</v>
      </c>
      <c r="AQ96" s="3">
        <v>9.115614640541317</v>
      </c>
      <c r="AR96" s="3">
        <v>5.502749484626203</v>
      </c>
      <c r="AS96" s="3">
        <v>0.5968555866199153</v>
      </c>
      <c r="AT96" s="3">
        <v>1.2405564764620423</v>
      </c>
      <c r="AU96" s="3">
        <v>3.2518871845954345</v>
      </c>
      <c r="AV96" s="3">
        <v>4.647613475662371</v>
      </c>
      <c r="AW96" s="3">
        <v>2.5141099086160805</v>
      </c>
      <c r="AX96" s="3">
        <v>6.37759999523735</v>
      </c>
      <c r="AY96" s="3">
        <v>18.752451257832483</v>
      </c>
      <c r="AZ96" s="3">
        <v>74.09799693923972</v>
      </c>
      <c r="BA96" s="3">
        <v>6.110897177712053</v>
      </c>
      <c r="BB96" s="36">
        <v>1</v>
      </c>
      <c r="BC96" s="3">
        <f t="shared" si="38"/>
        <v>7.474436096392856</v>
      </c>
      <c r="BD96" s="3">
        <f t="shared" si="39"/>
        <v>15.272730698835273</v>
      </c>
      <c r="BE96" s="3">
        <f t="shared" si="39"/>
        <v>9.21956601895798</v>
      </c>
      <c r="BF96" s="3">
        <f t="shared" si="40"/>
        <v>3.5960949989866324</v>
      </c>
      <c r="BG96" s="3">
        <f t="shared" si="41"/>
        <v>7.348004555615433</v>
      </c>
      <c r="BH96" s="3">
        <f t="shared" si="42"/>
        <v>4.435710577497898</v>
      </c>
      <c r="BI96" s="3">
        <f t="shared" si="43"/>
        <v>1.3718676841246689</v>
      </c>
      <c r="BJ96" s="3">
        <f t="shared" si="44"/>
        <v>2.8031767780023356</v>
      </c>
      <c r="BK96" s="3">
        <f t="shared" si="45"/>
        <v>1.692171090895577</v>
      </c>
      <c r="BL96" s="3">
        <f t="shared" si="46"/>
        <v>0.9598816606257969</v>
      </c>
      <c r="BM96" s="3">
        <f t="shared" si="59"/>
        <v>1.9613538622082107</v>
      </c>
      <c r="BN96" s="3">
        <f t="shared" si="60"/>
        <v>1.1839946487464643</v>
      </c>
      <c r="BO96" s="3">
        <f t="shared" si="51"/>
        <v>1.7744486530508614</v>
      </c>
      <c r="BP96" s="3">
        <f t="shared" si="52"/>
        <v>3.6257820747220664</v>
      </c>
      <c r="BQ96" s="3">
        <f t="shared" si="53"/>
        <v>2.1887465881136645</v>
      </c>
      <c r="BR96" s="3">
        <f t="shared" si="54"/>
        <v>0.6995043502723787</v>
      </c>
      <c r="BS96" s="3">
        <f t="shared" si="61"/>
        <v>1.4293173995466406</v>
      </c>
      <c r="BT96" s="3">
        <f t="shared" si="62"/>
        <v>0.8628244933416228</v>
      </c>
      <c r="BU96" s="3">
        <f t="shared" si="55"/>
        <v>0.23789737563521468</v>
      </c>
      <c r="BV96" s="3">
        <f t="shared" si="63"/>
        <v>0.48610256415058944</v>
      </c>
      <c r="BW96" s="3">
        <f t="shared" si="64"/>
        <v>0.29344160979103073</v>
      </c>
      <c r="BX96" s="3">
        <f t="shared" si="47"/>
        <v>0.7300333831890633</v>
      </c>
      <c r="BY96" s="3">
        <f t="shared" si="48"/>
        <v>1.4916982523921707</v>
      </c>
      <c r="BZ96" s="3">
        <f t="shared" si="49"/>
        <v>0.9004814390751141</v>
      </c>
      <c r="CA96" s="45">
        <v>1720</v>
      </c>
      <c r="CC96" s="36">
        <f t="shared" si="50"/>
        <v>585.7984661469192</v>
      </c>
      <c r="CD96" s="42">
        <v>1720</v>
      </c>
      <c r="CH96" s="3">
        <f t="shared" si="56"/>
        <v>2.284655490979092</v>
      </c>
      <c r="CI96" s="3">
        <f t="shared" si="57"/>
        <v>4.6683024114927125</v>
      </c>
      <c r="CJ96" s="3">
        <f t="shared" si="58"/>
        <v>2.8180764218215475</v>
      </c>
    </row>
    <row r="97" spans="3:88" ht="15">
      <c r="C97" s="45">
        <v>1721</v>
      </c>
      <c r="D97" s="12"/>
      <c r="E97" s="12"/>
      <c r="F97" s="12"/>
      <c r="P97" s="34">
        <v>0</v>
      </c>
      <c r="AP97" s="3">
        <v>4.390583784616559</v>
      </c>
      <c r="AQ97" s="3">
        <v>8.8323176253947</v>
      </c>
      <c r="AR97" s="3">
        <v>5.591622457551737</v>
      </c>
      <c r="AS97" s="3">
        <v>0.5636169194879549</v>
      </c>
      <c r="AT97" s="3">
        <v>1.2246727489281277</v>
      </c>
      <c r="AU97" s="3">
        <v>3.1043690803366655</v>
      </c>
      <c r="AV97" s="3">
        <v>4.719481098572127</v>
      </c>
      <c r="AW97" s="3">
        <v>2.4356689512727696</v>
      </c>
      <c r="AX97" s="3">
        <v>6.588566936681046</v>
      </c>
      <c r="AY97" s="3">
        <v>19.387918065034707</v>
      </c>
      <c r="AZ97" s="3">
        <v>74.97847815054892</v>
      </c>
      <c r="BA97" s="3">
        <v>5.992397605071364</v>
      </c>
      <c r="BB97" s="36">
        <v>1</v>
      </c>
      <c r="BC97" s="3">
        <f t="shared" si="38"/>
        <v>7.790014161756176</v>
      </c>
      <c r="BD97" s="3">
        <f t="shared" si="39"/>
        <v>15.670781553930011</v>
      </c>
      <c r="BE97" s="3">
        <f t="shared" si="39"/>
        <v>9.920962739428967</v>
      </c>
      <c r="BF97" s="3">
        <f t="shared" si="40"/>
        <v>3.5851077673275054</v>
      </c>
      <c r="BG97" s="3">
        <f t="shared" si="41"/>
        <v>7.211981840148744</v>
      </c>
      <c r="BH97" s="3">
        <f t="shared" si="42"/>
        <v>4.565809488653766</v>
      </c>
      <c r="BI97" s="3">
        <f t="shared" si="43"/>
        <v>1.414324028810519</v>
      </c>
      <c r="BJ97" s="3">
        <f t="shared" si="44"/>
        <v>2.845124853658459</v>
      </c>
      <c r="BK97" s="3">
        <f t="shared" si="45"/>
        <v>1.8012105883187484</v>
      </c>
      <c r="BL97" s="3">
        <f t="shared" si="46"/>
        <v>0.9303107042731719</v>
      </c>
      <c r="BM97" s="3">
        <f t="shared" si="59"/>
        <v>1.871459476353641</v>
      </c>
      <c r="BN97" s="3">
        <f t="shared" si="60"/>
        <v>1.1847960275216431</v>
      </c>
      <c r="BO97" s="3">
        <f t="shared" si="51"/>
        <v>1.8026192690604526</v>
      </c>
      <c r="BP97" s="3">
        <f t="shared" si="52"/>
        <v>3.6262389520461444</v>
      </c>
      <c r="BQ97" s="3">
        <f t="shared" si="53"/>
        <v>2.295723503241198</v>
      </c>
      <c r="BR97" s="3">
        <f t="shared" si="54"/>
        <v>0.6663943505183983</v>
      </c>
      <c r="BS97" s="3">
        <f t="shared" si="61"/>
        <v>1.3405521580454536</v>
      </c>
      <c r="BT97" s="3">
        <f t="shared" si="62"/>
        <v>0.848685687083341</v>
      </c>
      <c r="BU97" s="3">
        <f t="shared" si="55"/>
        <v>0.22645978644477519</v>
      </c>
      <c r="BV97" s="3">
        <f t="shared" si="63"/>
        <v>0.45555781676854784</v>
      </c>
      <c r="BW97" s="3">
        <f t="shared" si="64"/>
        <v>0.2884075762438873</v>
      </c>
      <c r="BX97" s="3">
        <f t="shared" si="47"/>
        <v>0.7326923335161888</v>
      </c>
      <c r="BY97" s="3">
        <f t="shared" si="48"/>
        <v>1.4739204918445183</v>
      </c>
      <c r="BZ97" s="3">
        <f t="shared" si="49"/>
        <v>0.9331193999576312</v>
      </c>
      <c r="CA97" s="45">
        <v>1721</v>
      </c>
      <c r="CC97" s="36">
        <f t="shared" si="50"/>
        <v>584.8106890547159</v>
      </c>
      <c r="CD97" s="42">
        <v>1721</v>
      </c>
      <c r="CH97" s="3">
        <f t="shared" si="56"/>
        <v>2.252310294659697</v>
      </c>
      <c r="CI97" s="3">
        <f t="shared" si="57"/>
        <v>4.530859878606801</v>
      </c>
      <c r="CJ97" s="3">
        <f t="shared" si="58"/>
        <v>2.868426943387439</v>
      </c>
    </row>
    <row r="98" spans="3:88" ht="15">
      <c r="C98" s="45">
        <v>1722</v>
      </c>
      <c r="D98" s="12"/>
      <c r="E98" s="12"/>
      <c r="F98" s="12"/>
      <c r="P98" s="34">
        <v>0</v>
      </c>
      <c r="AP98" s="3">
        <v>4.22371529425252</v>
      </c>
      <c r="AQ98" s="3">
        <v>8.66266485586822</v>
      </c>
      <c r="AR98" s="3">
        <v>5.449672043257198</v>
      </c>
      <c r="AS98" s="3">
        <v>0.5338952952181304</v>
      </c>
      <c r="AT98" s="3">
        <v>1.2409802704408825</v>
      </c>
      <c r="AU98" s="3">
        <v>3.0220140104761213</v>
      </c>
      <c r="AV98" s="3">
        <v>4.695050444057857</v>
      </c>
      <c r="AW98" s="3">
        <v>2.457570807709842</v>
      </c>
      <c r="AX98" s="3">
        <v>6.621789879706914</v>
      </c>
      <c r="AY98" s="3">
        <v>19.562256781243338</v>
      </c>
      <c r="AZ98" s="3">
        <v>75.47851587173307</v>
      </c>
      <c r="BA98" s="3">
        <v>5.916307966291504</v>
      </c>
      <c r="BB98" s="36">
        <v>1</v>
      </c>
      <c r="BC98" s="3">
        <f t="shared" si="38"/>
        <v>7.911130388453529</v>
      </c>
      <c r="BD98" s="3">
        <f t="shared" si="39"/>
        <v>16.22540024880528</v>
      </c>
      <c r="BE98" s="3">
        <f t="shared" si="39"/>
        <v>10.207379784140368</v>
      </c>
      <c r="BF98" s="3">
        <f t="shared" si="40"/>
        <v>3.4035313814876056</v>
      </c>
      <c r="BG98" s="3">
        <f t="shared" si="41"/>
        <v>6.98050167452754</v>
      </c>
      <c r="BH98" s="3">
        <f t="shared" si="42"/>
        <v>4.391425208815846</v>
      </c>
      <c r="BI98" s="3">
        <f t="shared" si="43"/>
        <v>1.3976491437864211</v>
      </c>
      <c r="BJ98" s="3">
        <f t="shared" si="44"/>
        <v>2.8665204151397727</v>
      </c>
      <c r="BK98" s="3">
        <f t="shared" si="45"/>
        <v>1.8033245459370313</v>
      </c>
      <c r="BL98" s="3">
        <f t="shared" si="46"/>
        <v>0.8996102053808882</v>
      </c>
      <c r="BM98" s="3">
        <f t="shared" si="59"/>
        <v>1.8450632126502173</v>
      </c>
      <c r="BN98" s="3">
        <f t="shared" si="60"/>
        <v>1.1607270482374485</v>
      </c>
      <c r="BO98" s="3">
        <f t="shared" si="51"/>
        <v>1.7186545677552663</v>
      </c>
      <c r="BP98" s="3">
        <f t="shared" si="52"/>
        <v>3.5248892234119484</v>
      </c>
      <c r="BQ98" s="3">
        <f t="shared" si="53"/>
        <v>2.217503571478224</v>
      </c>
      <c r="BR98" s="3">
        <f t="shared" si="54"/>
        <v>0.637850999651391</v>
      </c>
      <c r="BS98" s="3">
        <f t="shared" si="61"/>
        <v>1.308205940272396</v>
      </c>
      <c r="BT98" s="3">
        <f t="shared" si="62"/>
        <v>0.8229907837997429</v>
      </c>
      <c r="BU98" s="3">
        <f t="shared" si="55"/>
        <v>0.21591145344244217</v>
      </c>
      <c r="BV98" s="3">
        <f t="shared" si="63"/>
        <v>0.44282543434222515</v>
      </c>
      <c r="BW98" s="3">
        <f t="shared" si="64"/>
        <v>0.27858094821055857</v>
      </c>
      <c r="BX98" s="3">
        <f t="shared" si="47"/>
        <v>0.7139106548065742</v>
      </c>
      <c r="BY98" s="3">
        <f t="shared" si="48"/>
        <v>1.4642011378082815</v>
      </c>
      <c r="BZ98" s="3">
        <f t="shared" si="49"/>
        <v>0.9211271749724675</v>
      </c>
      <c r="CA98" s="45">
        <v>1722</v>
      </c>
      <c r="CC98" s="36">
        <f t="shared" si="50"/>
        <v>586.4118101885653</v>
      </c>
      <c r="CD98" s="42">
        <v>1722</v>
      </c>
      <c r="CH98" s="3">
        <f t="shared" si="56"/>
        <v>2.160793091578946</v>
      </c>
      <c r="CI98" s="3">
        <f t="shared" si="57"/>
        <v>4.43169699451449</v>
      </c>
      <c r="CJ98" s="3">
        <f t="shared" si="58"/>
        <v>2.7879752497676407</v>
      </c>
    </row>
    <row r="99" spans="3:88" ht="15">
      <c r="C99" s="45">
        <v>1723</v>
      </c>
      <c r="D99" s="12"/>
      <c r="E99" s="12"/>
      <c r="F99" s="12"/>
      <c r="P99" s="34">
        <v>0</v>
      </c>
      <c r="AP99" s="3">
        <v>4.730894480971441</v>
      </c>
      <c r="AQ99" s="3">
        <v>9.125854562466467</v>
      </c>
      <c r="AR99" s="3">
        <v>5.586542506497247</v>
      </c>
      <c r="AS99" s="3">
        <v>0.569706259514742</v>
      </c>
      <c r="AT99" s="3">
        <v>1.2993650972432047</v>
      </c>
      <c r="AU99" s="3">
        <v>3.0196486996459546</v>
      </c>
      <c r="AV99" s="3">
        <v>4.5414477859963975</v>
      </c>
      <c r="AW99" s="3">
        <v>2.4640332403371783</v>
      </c>
      <c r="AX99" s="3">
        <v>6.572190973638532</v>
      </c>
      <c r="AY99" s="3">
        <v>18.441400896426178</v>
      </c>
      <c r="AZ99" s="3">
        <v>72.9409498920847</v>
      </c>
      <c r="BA99" s="3">
        <v>5.523687154097302</v>
      </c>
      <c r="BB99" s="36">
        <v>1</v>
      </c>
      <c r="BC99" s="3">
        <f t="shared" si="38"/>
        <v>8.304094262543419</v>
      </c>
      <c r="BD99" s="3">
        <f t="shared" si="39"/>
        <v>16.018526056286593</v>
      </c>
      <c r="BE99" s="3">
        <f t="shared" si="39"/>
        <v>9.806005135445924</v>
      </c>
      <c r="BF99" s="3">
        <f t="shared" si="40"/>
        <v>3.6409277815825076</v>
      </c>
      <c r="BG99" s="3">
        <f t="shared" si="41"/>
        <v>7.023318220435748</v>
      </c>
      <c r="BH99" s="3">
        <f t="shared" si="42"/>
        <v>4.299440179168983</v>
      </c>
      <c r="BI99" s="3">
        <f t="shared" si="43"/>
        <v>1.566703597516534</v>
      </c>
      <c r="BJ99" s="3">
        <f t="shared" si="44"/>
        <v>3.0221576978595053</v>
      </c>
      <c r="BK99" s="3">
        <f t="shared" si="45"/>
        <v>1.8500637200453993</v>
      </c>
      <c r="BL99" s="3">
        <f t="shared" si="46"/>
        <v>1.0417150441670173</v>
      </c>
      <c r="BM99" s="3">
        <f t="shared" si="59"/>
        <v>2.009459316169204</v>
      </c>
      <c r="BN99" s="3">
        <f t="shared" si="60"/>
        <v>1.230123689569527</v>
      </c>
      <c r="BO99" s="3">
        <f t="shared" si="51"/>
        <v>1.9199799757263278</v>
      </c>
      <c r="BP99" s="3">
        <f t="shared" si="52"/>
        <v>3.703624777893696</v>
      </c>
      <c r="BQ99" s="3">
        <f t="shared" si="53"/>
        <v>2.267235041737012</v>
      </c>
      <c r="BR99" s="3">
        <f t="shared" si="54"/>
        <v>0.7198352117197071</v>
      </c>
      <c r="BS99" s="3">
        <f t="shared" si="61"/>
        <v>1.388555901535856</v>
      </c>
      <c r="BT99" s="3">
        <f t="shared" si="62"/>
        <v>0.8500274153482784</v>
      </c>
      <c r="BU99" s="3">
        <f t="shared" si="55"/>
        <v>0.2565366106155339</v>
      </c>
      <c r="BV99" s="3">
        <f t="shared" si="63"/>
        <v>0.4948569045117932</v>
      </c>
      <c r="BW99" s="3">
        <f t="shared" si="64"/>
        <v>0.3029348224613393</v>
      </c>
      <c r="BX99" s="3">
        <f t="shared" si="47"/>
        <v>0.8564740089348123</v>
      </c>
      <c r="BY99" s="3">
        <f t="shared" si="48"/>
        <v>1.6521309603309426</v>
      </c>
      <c r="BZ99" s="3">
        <f t="shared" si="49"/>
        <v>1.0113792382961662</v>
      </c>
      <c r="CA99" s="45">
        <v>1723</v>
      </c>
      <c r="CC99" s="36">
        <f t="shared" si="50"/>
        <v>585.1486020270077</v>
      </c>
      <c r="CD99" s="42">
        <v>1723</v>
      </c>
      <c r="CH99" s="3">
        <f t="shared" si="56"/>
        <v>2.425483611128794</v>
      </c>
      <c r="CI99" s="3">
        <f t="shared" si="57"/>
        <v>4.678736921281371</v>
      </c>
      <c r="CJ99" s="3">
        <f t="shared" si="58"/>
        <v>2.8641660360180095</v>
      </c>
    </row>
    <row r="100" spans="3:88" ht="15">
      <c r="C100" s="45">
        <v>1724</v>
      </c>
      <c r="D100" s="12"/>
      <c r="E100" s="12"/>
      <c r="F100" s="12"/>
      <c r="P100" s="34">
        <v>0</v>
      </c>
      <c r="AP100" s="3">
        <v>4.342382190649121</v>
      </c>
      <c r="AQ100" s="3">
        <v>9.11069813717206</v>
      </c>
      <c r="AR100" s="3">
        <v>5.634133578307176</v>
      </c>
      <c r="AS100" s="3">
        <v>0.5477953074078684</v>
      </c>
      <c r="AT100" s="3">
        <v>1.2389801173228914</v>
      </c>
      <c r="AU100" s="3">
        <v>3.0902701058938518</v>
      </c>
      <c r="AV100" s="3">
        <v>4.939167806621711</v>
      </c>
      <c r="AW100" s="3">
        <v>2.477996405658318</v>
      </c>
      <c r="AX100" s="3">
        <v>6.717215813120788</v>
      </c>
      <c r="AY100" s="3">
        <v>19.086437083904844</v>
      </c>
      <c r="AZ100" s="3">
        <v>74.34950423894882</v>
      </c>
      <c r="BA100" s="3">
        <v>5.242521579254692</v>
      </c>
      <c r="BB100" s="36">
        <v>1</v>
      </c>
      <c r="BC100" s="3">
        <f t="shared" si="38"/>
        <v>7.927016043998241</v>
      </c>
      <c r="BD100" s="3">
        <f t="shared" si="39"/>
        <v>16.631573899899376</v>
      </c>
      <c r="BE100" s="3">
        <f t="shared" si="39"/>
        <v>10.285107415336446</v>
      </c>
      <c r="BF100" s="3">
        <f t="shared" si="40"/>
        <v>3.5048037736326725</v>
      </c>
      <c r="BG100" s="3">
        <f t="shared" si="41"/>
        <v>7.353385264049169</v>
      </c>
      <c r="BH100" s="3">
        <f t="shared" si="42"/>
        <v>4.5473962814520785</v>
      </c>
      <c r="BI100" s="3">
        <f t="shared" si="43"/>
        <v>1.4051788490485686</v>
      </c>
      <c r="BJ100" s="3">
        <f t="shared" si="44"/>
        <v>2.9481882893653455</v>
      </c>
      <c r="BK100" s="3">
        <f t="shared" si="45"/>
        <v>1.823184830206782</v>
      </c>
      <c r="BL100" s="3">
        <f t="shared" si="46"/>
        <v>0.8791728405800452</v>
      </c>
      <c r="BM100" s="3">
        <f t="shared" si="59"/>
        <v>1.8445816165544675</v>
      </c>
      <c r="BN100" s="3">
        <f t="shared" si="60"/>
        <v>1.140705033498509</v>
      </c>
      <c r="BO100" s="3">
        <f t="shared" si="51"/>
        <v>1.7523763072188556</v>
      </c>
      <c r="BP100" s="3">
        <f t="shared" si="52"/>
        <v>3.6766389637888364</v>
      </c>
      <c r="BQ100" s="3">
        <f t="shared" si="53"/>
        <v>2.2736649518304612</v>
      </c>
      <c r="BR100" s="3">
        <f t="shared" si="54"/>
        <v>0.6464556613124017</v>
      </c>
      <c r="BS100" s="3">
        <f t="shared" si="61"/>
        <v>1.3563205933291684</v>
      </c>
      <c r="BT100" s="3">
        <f t="shared" si="62"/>
        <v>0.838760244579604</v>
      </c>
      <c r="BU100" s="3">
        <f t="shared" si="55"/>
        <v>0.22751140883758514</v>
      </c>
      <c r="BV100" s="3">
        <f t="shared" si="63"/>
        <v>0.47733886094722744</v>
      </c>
      <c r="BW100" s="3">
        <f t="shared" si="64"/>
        <v>0.2951904304370307</v>
      </c>
      <c r="BX100" s="3">
        <f t="shared" si="47"/>
        <v>0.8283002988165973</v>
      </c>
      <c r="BY100" s="3">
        <f t="shared" si="48"/>
        <v>1.7378465685719295</v>
      </c>
      <c r="BZ100" s="3">
        <f t="shared" si="49"/>
        <v>1.0746991677825688</v>
      </c>
      <c r="CA100" s="45">
        <v>1724</v>
      </c>
      <c r="CC100" s="36">
        <f t="shared" si="50"/>
        <v>585.9342085166664</v>
      </c>
      <c r="CD100" s="42">
        <v>1724</v>
      </c>
      <c r="CH100" s="3">
        <f t="shared" si="56"/>
        <v>2.2233121709904085</v>
      </c>
      <c r="CI100" s="3">
        <f t="shared" si="57"/>
        <v>4.6647036500410675</v>
      </c>
      <c r="CJ100" s="3">
        <f t="shared" si="58"/>
        <v>2.8846925967526524</v>
      </c>
    </row>
    <row r="101" spans="3:88" ht="15">
      <c r="C101" s="45">
        <v>1725</v>
      </c>
      <c r="D101" s="12"/>
      <c r="E101" s="12"/>
      <c r="F101" s="12"/>
      <c r="P101" s="34">
        <v>0</v>
      </c>
      <c r="AP101" s="3">
        <v>4.199275831622807</v>
      </c>
      <c r="AQ101" s="3">
        <v>8.994698448492205</v>
      </c>
      <c r="AR101" s="3">
        <v>5.6321056552670345</v>
      </c>
      <c r="AS101" s="3">
        <v>0.6601880314235619</v>
      </c>
      <c r="AT101" s="3">
        <v>1.6122448992544762</v>
      </c>
      <c r="AU101" s="3">
        <v>3.0689285678995257</v>
      </c>
      <c r="AV101" s="3">
        <v>5.082528412730475</v>
      </c>
      <c r="AW101" s="3">
        <v>2.437822767854626</v>
      </c>
      <c r="AX101" s="3">
        <v>6.590990595237767</v>
      </c>
      <c r="AY101" s="3">
        <v>19.003743431923315</v>
      </c>
      <c r="AZ101" s="3">
        <v>77.22142967294108</v>
      </c>
      <c r="BA101" s="3">
        <v>5.298398473061569</v>
      </c>
      <c r="BB101" s="36">
        <v>1</v>
      </c>
      <c r="BC101" s="3">
        <f t="shared" si="38"/>
        <v>6.360726992532595</v>
      </c>
      <c r="BD101" s="3">
        <f t="shared" si="39"/>
        <v>13.624449430106992</v>
      </c>
      <c r="BE101" s="3">
        <f t="shared" si="39"/>
        <v>8.531062950539317</v>
      </c>
      <c r="BF101" s="3">
        <f t="shared" si="40"/>
        <v>2.6046141213190435</v>
      </c>
      <c r="BG101" s="3">
        <f t="shared" si="41"/>
        <v>5.578990172430674</v>
      </c>
      <c r="BH101" s="3">
        <f t="shared" si="42"/>
        <v>3.4933313529919654</v>
      </c>
      <c r="BI101" s="3">
        <f t="shared" si="43"/>
        <v>1.3683198349894887</v>
      </c>
      <c r="BJ101" s="3">
        <f t="shared" si="44"/>
        <v>2.9308920848061537</v>
      </c>
      <c r="BK101" s="3">
        <f t="shared" si="45"/>
        <v>1.8352025896522677</v>
      </c>
      <c r="BL101" s="3">
        <f t="shared" si="46"/>
        <v>0.8262178763437232</v>
      </c>
      <c r="BM101" s="3">
        <f t="shared" si="59"/>
        <v>1.7697291029328461</v>
      </c>
      <c r="BN101" s="3">
        <f t="shared" si="60"/>
        <v>1.1081306778649787</v>
      </c>
      <c r="BO101" s="3">
        <f t="shared" si="51"/>
        <v>1.7225517322238832</v>
      </c>
      <c r="BP101" s="3">
        <f t="shared" si="52"/>
        <v>3.6896441230663672</v>
      </c>
      <c r="BQ101" s="3">
        <f t="shared" si="53"/>
        <v>2.3103015237746325</v>
      </c>
      <c r="BR101" s="3">
        <f t="shared" si="54"/>
        <v>0.6371236267059671</v>
      </c>
      <c r="BS101" s="3">
        <f t="shared" si="61"/>
        <v>1.364695991978991</v>
      </c>
      <c r="BT101" s="3">
        <f t="shared" si="62"/>
        <v>0.8545158081907199</v>
      </c>
      <c r="BU101" s="3">
        <f t="shared" si="55"/>
        <v>0.2209709811472555</v>
      </c>
      <c r="BV101" s="3">
        <f t="shared" si="63"/>
        <v>0.47331192829000834</v>
      </c>
      <c r="BW101" s="3">
        <f t="shared" si="64"/>
        <v>0.29636822215806063</v>
      </c>
      <c r="BX101" s="3">
        <f t="shared" si="47"/>
        <v>0.7925556850759741</v>
      </c>
      <c r="BY101" s="3">
        <f t="shared" si="48"/>
        <v>1.697625894734717</v>
      </c>
      <c r="BZ101" s="3">
        <f t="shared" si="49"/>
        <v>1.0629826510599607</v>
      </c>
      <c r="CA101" s="45">
        <v>1725</v>
      </c>
      <c r="CC101" s="36">
        <f t="shared" si="50"/>
        <v>642.2089082131182</v>
      </c>
      <c r="CD101" s="42">
        <v>1725</v>
      </c>
      <c r="CH101" s="3">
        <f t="shared" si="56"/>
        <v>1.961640103984327</v>
      </c>
      <c r="CI101" s="3">
        <f t="shared" si="57"/>
        <v>4.20176285323683</v>
      </c>
      <c r="CJ101" s="3">
        <f t="shared" si="58"/>
        <v>2.6309689494674573</v>
      </c>
    </row>
    <row r="102" spans="3:88" ht="15">
      <c r="C102" s="45">
        <v>1726</v>
      </c>
      <c r="D102" s="12"/>
      <c r="E102" s="12"/>
      <c r="F102" s="12"/>
      <c r="P102" s="34">
        <v>0</v>
      </c>
      <c r="AP102" s="3">
        <v>4.3370683838599655</v>
      </c>
      <c r="AQ102" s="3">
        <v>9.321764039295198</v>
      </c>
      <c r="AR102" s="3">
        <v>5.549084290205698</v>
      </c>
      <c r="AS102" s="3">
        <v>0.7339076721481879</v>
      </c>
      <c r="AT102" s="3">
        <v>1.6407576191440238</v>
      </c>
      <c r="AU102" s="3">
        <v>3.127711227977683</v>
      </c>
      <c r="AV102" s="3">
        <v>5.182263121024311</v>
      </c>
      <c r="AW102" s="3">
        <v>2.41230537065839</v>
      </c>
      <c r="AX102" s="3">
        <v>6.4360255440626855</v>
      </c>
      <c r="AY102" s="3">
        <v>20.11688526590199</v>
      </c>
      <c r="AZ102" s="3">
        <v>77.9019159715762</v>
      </c>
      <c r="BA102" s="3">
        <v>5.517073739113236</v>
      </c>
      <c r="BB102" s="36">
        <v>1</v>
      </c>
      <c r="BC102" s="3">
        <f t="shared" si="38"/>
        <v>5.90955585893404</v>
      </c>
      <c r="BD102" s="3">
        <f t="shared" si="39"/>
        <v>12.701548700274362</v>
      </c>
      <c r="BE102" s="3">
        <f t="shared" si="39"/>
        <v>7.561011419819642</v>
      </c>
      <c r="BF102" s="3">
        <f t="shared" si="40"/>
        <v>2.6433327709443124</v>
      </c>
      <c r="BG102" s="3">
        <f t="shared" si="41"/>
        <v>5.681377877226206</v>
      </c>
      <c r="BH102" s="3">
        <f t="shared" si="42"/>
        <v>3.3820256114980785</v>
      </c>
      <c r="BI102" s="3">
        <f t="shared" si="43"/>
        <v>1.38665882740851</v>
      </c>
      <c r="BJ102" s="3">
        <f t="shared" si="44"/>
        <v>2.980378736985405</v>
      </c>
      <c r="BK102" s="3">
        <f t="shared" si="45"/>
        <v>1.7741677174569686</v>
      </c>
      <c r="BL102" s="3">
        <f t="shared" si="46"/>
        <v>0.8369062478253155</v>
      </c>
      <c r="BM102" s="3">
        <f t="shared" si="59"/>
        <v>1.7987824665785563</v>
      </c>
      <c r="BN102" s="3">
        <f t="shared" si="60"/>
        <v>1.0707839722944987</v>
      </c>
      <c r="BO102" s="3">
        <f t="shared" si="51"/>
        <v>1.797893598635172</v>
      </c>
      <c r="BP102" s="3">
        <f t="shared" si="52"/>
        <v>3.86425539348321</v>
      </c>
      <c r="BQ102" s="3">
        <f t="shared" si="53"/>
        <v>2.3003241454008734</v>
      </c>
      <c r="BR102" s="3">
        <f t="shared" si="54"/>
        <v>0.6738737057780894</v>
      </c>
      <c r="BS102" s="3">
        <f t="shared" si="61"/>
        <v>1.4483727535691096</v>
      </c>
      <c r="BT102" s="3">
        <f t="shared" si="62"/>
        <v>0.8621911538752046</v>
      </c>
      <c r="BU102" s="3">
        <f t="shared" si="55"/>
        <v>0.21559343439768347</v>
      </c>
      <c r="BV102" s="3">
        <f t="shared" si="63"/>
        <v>0.463380086732191</v>
      </c>
      <c r="BW102" s="3">
        <f t="shared" si="64"/>
        <v>0.2758421205300289</v>
      </c>
      <c r="BX102" s="3">
        <f t="shared" si="47"/>
        <v>0.786117530587341</v>
      </c>
      <c r="BY102" s="3">
        <f t="shared" si="48"/>
        <v>1.6896210708964519</v>
      </c>
      <c r="BZ102" s="3">
        <f t="shared" si="49"/>
        <v>1.00580208868073</v>
      </c>
      <c r="CA102" s="45">
        <v>1726</v>
      </c>
      <c r="CC102" s="36">
        <f t="shared" si="50"/>
        <v>648.1472468735262</v>
      </c>
      <c r="CD102" s="42">
        <v>1726</v>
      </c>
      <c r="CH102" s="3">
        <f t="shared" si="56"/>
        <v>2.007445871959214</v>
      </c>
      <c r="CI102" s="3">
        <f t="shared" si="57"/>
        <v>4.314651069302852</v>
      </c>
      <c r="CJ102" s="3">
        <f t="shared" si="58"/>
        <v>2.5684368715471058</v>
      </c>
    </row>
    <row r="103" spans="3:88" ht="15">
      <c r="C103" s="45">
        <v>1727</v>
      </c>
      <c r="D103" s="12"/>
      <c r="E103" s="12"/>
      <c r="F103" s="12"/>
      <c r="G103" s="3">
        <v>0.8121042044514597</v>
      </c>
      <c r="P103" s="34">
        <v>0</v>
      </c>
      <c r="AP103" s="3">
        <v>4.534233000162232</v>
      </c>
      <c r="AQ103" s="3">
        <v>8.569686864815248</v>
      </c>
      <c r="AR103" s="3">
        <v>5.441986879642842</v>
      </c>
      <c r="AS103" s="3">
        <v>0.6650734870968281</v>
      </c>
      <c r="AT103" s="3">
        <v>1.3116598629117755</v>
      </c>
      <c r="AU103" s="3">
        <v>3.0951534968135666</v>
      </c>
      <c r="AV103" s="3">
        <v>5.306088086142484</v>
      </c>
      <c r="AW103" s="3">
        <v>2.433226571082652</v>
      </c>
      <c r="AX103" s="3">
        <v>6.544426727085541</v>
      </c>
      <c r="AY103" s="3">
        <v>19.12277118192521</v>
      </c>
      <c r="AZ103" s="3">
        <v>72.45638943730214</v>
      </c>
      <c r="BA103" s="3">
        <v>5.586386187365496</v>
      </c>
      <c r="BB103" s="36">
        <v>1</v>
      </c>
      <c r="BC103" s="3">
        <f t="shared" si="38"/>
        <v>6.817642092387443</v>
      </c>
      <c r="BD103" s="3">
        <f t="shared" si="39"/>
        <v>12.885323247846724</v>
      </c>
      <c r="BE103" s="3">
        <f t="shared" si="39"/>
        <v>8.182534690110932</v>
      </c>
      <c r="BF103" s="3">
        <f t="shared" si="40"/>
        <v>3.4568664700135088</v>
      </c>
      <c r="BG103" s="3">
        <f t="shared" si="41"/>
        <v>6.5334673318365155</v>
      </c>
      <c r="BH103" s="3">
        <f t="shared" si="42"/>
        <v>4.1489314673105</v>
      </c>
      <c r="BI103" s="3">
        <f t="shared" si="43"/>
        <v>1.4649460858177747</v>
      </c>
      <c r="BJ103" s="3">
        <f t="shared" si="44"/>
        <v>2.7687437387637366</v>
      </c>
      <c r="BK103" s="3">
        <f t="shared" si="45"/>
        <v>1.7582284320455577</v>
      </c>
      <c r="BL103" s="3">
        <f t="shared" si="46"/>
        <v>0.8545340609787372</v>
      </c>
      <c r="BM103" s="3">
        <f t="shared" si="59"/>
        <v>1.6150668299676483</v>
      </c>
      <c r="BN103" s="3">
        <f t="shared" si="60"/>
        <v>1.0256118615624332</v>
      </c>
      <c r="BO103" s="3">
        <f t="shared" si="51"/>
        <v>1.863465184068226</v>
      </c>
      <c r="BP103" s="3">
        <f t="shared" si="52"/>
        <v>3.521943647443488</v>
      </c>
      <c r="BQ103" s="3">
        <f t="shared" si="53"/>
        <v>2.236531091809283</v>
      </c>
      <c r="BR103" s="3">
        <f t="shared" si="54"/>
        <v>0.6928388366541439</v>
      </c>
      <c r="BS103" s="3">
        <f t="shared" si="61"/>
        <v>1.30946333761332</v>
      </c>
      <c r="BT103" s="3">
        <f t="shared" si="62"/>
        <v>0.8315452378922649</v>
      </c>
      <c r="BU103" s="3">
        <f t="shared" si="55"/>
        <v>0.237111711321839</v>
      </c>
      <c r="BV103" s="3">
        <f t="shared" si="63"/>
        <v>0.448140428146486</v>
      </c>
      <c r="BW103" s="3">
        <f t="shared" si="64"/>
        <v>0.2845814985636911</v>
      </c>
      <c r="BX103" s="3">
        <f t="shared" si="47"/>
        <v>0.8116576348439934</v>
      </c>
      <c r="BY103" s="3">
        <f t="shared" si="48"/>
        <v>1.5340305122830504</v>
      </c>
      <c r="BZ103" s="3">
        <f t="shared" si="49"/>
        <v>0.9741515708224333</v>
      </c>
      <c r="CA103" s="45">
        <v>1727</v>
      </c>
      <c r="CC103" s="36">
        <f t="shared" si="50"/>
        <v>591.1265418283164</v>
      </c>
      <c r="CD103" s="42">
        <v>1727</v>
      </c>
      <c r="CH103" s="3">
        <f t="shared" si="56"/>
        <v>2.3011484069746597</v>
      </c>
      <c r="CI103" s="3">
        <f t="shared" si="57"/>
        <v>4.349163635070297</v>
      </c>
      <c r="CJ103" s="3">
        <f t="shared" si="58"/>
        <v>2.761838537723815</v>
      </c>
    </row>
    <row r="104" spans="3:88" ht="15">
      <c r="C104" s="45">
        <v>1728</v>
      </c>
      <c r="D104" s="12"/>
      <c r="E104" s="12"/>
      <c r="F104" s="12"/>
      <c r="P104" s="34">
        <v>0</v>
      </c>
      <c r="AP104" s="3">
        <v>4.4114693460581105</v>
      </c>
      <c r="AQ104" s="3">
        <v>8.958215750106174</v>
      </c>
      <c r="AR104" s="3">
        <v>5.496789025041284</v>
      </c>
      <c r="AS104" s="3">
        <v>0.8858684118096726</v>
      </c>
      <c r="AT104" s="3">
        <v>1.7034034597216394</v>
      </c>
      <c r="AU104" s="3">
        <v>3.151484148086174</v>
      </c>
      <c r="AV104" s="3">
        <v>5.120770196852153</v>
      </c>
      <c r="AW104" s="3">
        <v>2.3988538537216337</v>
      </c>
      <c r="AX104" s="3">
        <v>6.2031863334752515</v>
      </c>
      <c r="AY104" s="3">
        <v>19.982816157742874</v>
      </c>
      <c r="AZ104" s="3">
        <v>71.43284192852241</v>
      </c>
      <c r="BA104" s="3">
        <v>6.079713663196008</v>
      </c>
      <c r="BB104" s="36">
        <v>1</v>
      </c>
      <c r="BC104" s="3">
        <f t="shared" si="38"/>
        <v>4.979824641276302</v>
      </c>
      <c r="BD104" s="3">
        <f t="shared" si="39"/>
        <v>10.112354871990663</v>
      </c>
      <c r="BE104" s="3">
        <f t="shared" si="39"/>
        <v>6.2049723771189855</v>
      </c>
      <c r="BF104" s="3">
        <f t="shared" si="40"/>
        <v>2.589797103487748</v>
      </c>
      <c r="BG104" s="3">
        <f t="shared" si="41"/>
        <v>5.259009953854429</v>
      </c>
      <c r="BH104" s="3">
        <f t="shared" si="42"/>
        <v>3.226944851890543</v>
      </c>
      <c r="BI104" s="3">
        <f t="shared" si="43"/>
        <v>1.3998069286615633</v>
      </c>
      <c r="BJ104" s="3">
        <f t="shared" si="44"/>
        <v>2.8425387306949643</v>
      </c>
      <c r="BK104" s="3">
        <f t="shared" si="45"/>
        <v>1.7441905993337652</v>
      </c>
      <c r="BL104" s="3">
        <f t="shared" si="46"/>
        <v>0.8614855141849433</v>
      </c>
      <c r="BM104" s="3">
        <f t="shared" si="59"/>
        <v>1.749388354824628</v>
      </c>
      <c r="BN104" s="3">
        <f t="shared" si="60"/>
        <v>1.073430131354123</v>
      </c>
      <c r="BO104" s="3">
        <f t="shared" si="51"/>
        <v>1.8389904575529108</v>
      </c>
      <c r="BP104" s="3">
        <f t="shared" si="52"/>
        <v>3.7343732867294954</v>
      </c>
      <c r="BQ104" s="3">
        <f t="shared" si="53"/>
        <v>2.2914230546031167</v>
      </c>
      <c r="BR104" s="3">
        <f t="shared" si="54"/>
        <v>0.7111618302116429</v>
      </c>
      <c r="BS104" s="3">
        <f t="shared" si="61"/>
        <v>1.444131333241356</v>
      </c>
      <c r="BT104" s="3">
        <f t="shared" si="62"/>
        <v>0.8861234742180931</v>
      </c>
      <c r="BU104" s="3">
        <f t="shared" si="55"/>
        <v>0.22076314525611893</v>
      </c>
      <c r="BV104" s="3">
        <f t="shared" si="63"/>
        <v>0.4482959598582442</v>
      </c>
      <c r="BW104" s="3">
        <f t="shared" si="64"/>
        <v>0.2750757942048827</v>
      </c>
      <c r="BX104" s="3">
        <f t="shared" si="47"/>
        <v>0.72560478839049</v>
      </c>
      <c r="BY104" s="3">
        <f t="shared" si="48"/>
        <v>1.4734601407851473</v>
      </c>
      <c r="BZ104" s="3">
        <f t="shared" si="49"/>
        <v>0.9041197216764498</v>
      </c>
      <c r="CA104" s="45">
        <v>1728</v>
      </c>
      <c r="CC104" s="36">
        <f t="shared" si="50"/>
        <v>638.2065683942078</v>
      </c>
      <c r="CD104" s="42">
        <v>1728</v>
      </c>
      <c r="CH104" s="3">
        <f t="shared" si="56"/>
        <v>2.073687218775175</v>
      </c>
      <c r="CI104" s="3">
        <f t="shared" si="57"/>
        <v>4.210963750802166</v>
      </c>
      <c r="CJ104" s="3">
        <f t="shared" si="58"/>
        <v>2.5838604445289994</v>
      </c>
    </row>
    <row r="105" spans="3:88" ht="15">
      <c r="C105" s="45">
        <v>1729</v>
      </c>
      <c r="D105" s="12"/>
      <c r="E105" s="12"/>
      <c r="F105" s="12"/>
      <c r="P105" s="34">
        <v>0</v>
      </c>
      <c r="AP105" s="3">
        <v>4.412560662914981</v>
      </c>
      <c r="AQ105" s="3">
        <v>8.69693289976062</v>
      </c>
      <c r="AR105" s="3">
        <v>5.416156652679344</v>
      </c>
      <c r="AS105" s="3">
        <v>0.7388077744110685</v>
      </c>
      <c r="AT105" s="3">
        <v>1.6554578811525522</v>
      </c>
      <c r="AU105" s="3">
        <v>3.1416228574798803</v>
      </c>
      <c r="AV105" s="3">
        <v>5.34173687090179</v>
      </c>
      <c r="AW105" s="3">
        <v>2.3628403026404956</v>
      </c>
      <c r="AX105" s="3">
        <v>6.469491008302643</v>
      </c>
      <c r="AY105" s="3">
        <v>18.998158686743402</v>
      </c>
      <c r="AZ105" s="3">
        <v>69.2823431894744</v>
      </c>
      <c r="BA105" s="3">
        <v>6.371969465144567</v>
      </c>
      <c r="BB105" s="36">
        <v>1</v>
      </c>
      <c r="BC105" s="3">
        <f t="shared" si="38"/>
        <v>5.972542271137305</v>
      </c>
      <c r="BD105" s="3">
        <f t="shared" si="39"/>
        <v>11.771577399403077</v>
      </c>
      <c r="BE105" s="3">
        <f t="shared" si="39"/>
        <v>7.330941606558982</v>
      </c>
      <c r="BF105" s="3">
        <f t="shared" si="40"/>
        <v>2.6654623552505585</v>
      </c>
      <c r="BG105" s="3">
        <f t="shared" si="41"/>
        <v>5.253490891417726</v>
      </c>
      <c r="BH105" s="3">
        <f t="shared" si="42"/>
        <v>3.2716970418531837</v>
      </c>
      <c r="BI105" s="3">
        <f t="shared" si="43"/>
        <v>1.4045481787889111</v>
      </c>
      <c r="BJ105" s="3">
        <f t="shared" si="44"/>
        <v>2.7682931065560967</v>
      </c>
      <c r="BK105" s="3">
        <f t="shared" si="45"/>
        <v>1.7239996327961624</v>
      </c>
      <c r="BL105" s="3">
        <f t="shared" si="46"/>
        <v>0.8260535420513991</v>
      </c>
      <c r="BM105" s="3">
        <f t="shared" si="59"/>
        <v>1.6281095662228693</v>
      </c>
      <c r="BN105" s="3">
        <f t="shared" si="60"/>
        <v>1.013931757324653</v>
      </c>
      <c r="BO105" s="3">
        <f t="shared" si="51"/>
        <v>1.867481546672411</v>
      </c>
      <c r="BP105" s="3">
        <f t="shared" si="52"/>
        <v>3.680711256720024</v>
      </c>
      <c r="BQ105" s="3">
        <f t="shared" si="53"/>
        <v>2.292222900814219</v>
      </c>
      <c r="BR105" s="3">
        <f t="shared" si="54"/>
        <v>0.6820568507247489</v>
      </c>
      <c r="BS105" s="3">
        <f t="shared" si="61"/>
        <v>1.3442994029359314</v>
      </c>
      <c r="BT105" s="3">
        <f t="shared" si="62"/>
        <v>0.8371843543376908</v>
      </c>
      <c r="BU105" s="3">
        <f t="shared" si="55"/>
        <v>0.23226254373767244</v>
      </c>
      <c r="BV105" s="3">
        <f t="shared" si="63"/>
        <v>0.4577776743084684</v>
      </c>
      <c r="BW105" s="3">
        <f t="shared" si="64"/>
        <v>0.28508850473275854</v>
      </c>
      <c r="BX105" s="3">
        <f t="shared" si="47"/>
        <v>0.6924955756696911</v>
      </c>
      <c r="BY105" s="3">
        <f t="shared" si="48"/>
        <v>1.3648735994944545</v>
      </c>
      <c r="BZ105" s="3">
        <f t="shared" si="49"/>
        <v>0.8499972704367726</v>
      </c>
      <c r="CA105" s="45">
        <v>1729</v>
      </c>
      <c r="CC105" s="36">
        <f t="shared" si="50"/>
        <v>631.3942064473358</v>
      </c>
      <c r="CD105" s="42">
        <v>1729</v>
      </c>
      <c r="CH105" s="3">
        <f t="shared" si="56"/>
        <v>2.0965795779516845</v>
      </c>
      <c r="CI105" s="3">
        <f t="shared" si="57"/>
        <v>4.132251837736505</v>
      </c>
      <c r="CJ105" s="3">
        <f t="shared" si="58"/>
        <v>2.573427154085442</v>
      </c>
    </row>
    <row r="106" spans="3:88" ht="15">
      <c r="C106" s="45">
        <v>1730</v>
      </c>
      <c r="D106" s="12"/>
      <c r="E106" s="12"/>
      <c r="F106" s="12"/>
      <c r="P106" s="34">
        <v>0</v>
      </c>
      <c r="AP106" s="3">
        <v>4.73657097641473</v>
      </c>
      <c r="AQ106" s="3">
        <v>8.978103821881321</v>
      </c>
      <c r="AR106" s="3">
        <v>5.636214996583579</v>
      </c>
      <c r="AS106" s="3">
        <v>0.5446912129618968</v>
      </c>
      <c r="AT106" s="3">
        <v>1.0563810013991815</v>
      </c>
      <c r="AU106" s="3">
        <v>3.1844847436406925</v>
      </c>
      <c r="AV106" s="3">
        <v>5.57833227799981</v>
      </c>
      <c r="AW106" s="3">
        <v>2.416822581347667</v>
      </c>
      <c r="AX106" s="3">
        <v>6.242655901019936</v>
      </c>
      <c r="AY106" s="3">
        <v>18.982648865522055</v>
      </c>
      <c r="AZ106" s="3">
        <v>70.65842605536683</v>
      </c>
      <c r="BA106" s="3">
        <v>6.520523081862173</v>
      </c>
      <c r="BB106" s="36">
        <v>1</v>
      </c>
      <c r="BC106" s="3">
        <f t="shared" si="38"/>
        <v>8.695882848299355</v>
      </c>
      <c r="BD106" s="3">
        <f t="shared" si="39"/>
        <v>16.48292391768283</v>
      </c>
      <c r="BE106" s="3">
        <f t="shared" si="39"/>
        <v>10.347541620756518</v>
      </c>
      <c r="BF106" s="3">
        <f t="shared" si="40"/>
        <v>4.48377145191093</v>
      </c>
      <c r="BG106" s="3">
        <f t="shared" si="41"/>
        <v>8.498925870485916</v>
      </c>
      <c r="BH106" s="3">
        <f t="shared" si="42"/>
        <v>5.335399812301041</v>
      </c>
      <c r="BI106" s="3">
        <f t="shared" si="43"/>
        <v>1.4873900670661089</v>
      </c>
      <c r="BJ106" s="3">
        <f t="shared" si="44"/>
        <v>2.819327000956839</v>
      </c>
      <c r="BK106" s="3">
        <f t="shared" si="45"/>
        <v>1.7698985708249688</v>
      </c>
      <c r="BL106" s="3">
        <f t="shared" si="46"/>
        <v>0.8491016204063581</v>
      </c>
      <c r="BM106" s="3">
        <f t="shared" si="59"/>
        <v>1.6094602068237762</v>
      </c>
      <c r="BN106" s="3">
        <f t="shared" si="60"/>
        <v>1.0103763482881882</v>
      </c>
      <c r="BO106" s="3">
        <f t="shared" si="51"/>
        <v>1.9598339625631627</v>
      </c>
      <c r="BP106" s="3">
        <f t="shared" si="52"/>
        <v>3.714837775503966</v>
      </c>
      <c r="BQ106" s="3">
        <f t="shared" si="53"/>
        <v>2.332076437915735</v>
      </c>
      <c r="BR106" s="3">
        <f t="shared" si="54"/>
        <v>0.7587429215249331</v>
      </c>
      <c r="BS106" s="3">
        <f t="shared" si="61"/>
        <v>1.4381865610139528</v>
      </c>
      <c r="BT106" s="3">
        <f t="shared" si="62"/>
        <v>0.9028553048491307</v>
      </c>
      <c r="BU106" s="3">
        <f t="shared" si="55"/>
        <v>0.24952107632447987</v>
      </c>
      <c r="BV106" s="3">
        <f t="shared" si="63"/>
        <v>0.47296369887493084</v>
      </c>
      <c r="BW106" s="3">
        <f t="shared" si="64"/>
        <v>0.2969140416868041</v>
      </c>
      <c r="BX106" s="3">
        <f t="shared" si="47"/>
        <v>0.7264096632968332</v>
      </c>
      <c r="BY106" s="3">
        <f t="shared" si="48"/>
        <v>1.3768993237452503</v>
      </c>
      <c r="BZ106" s="3">
        <f t="shared" si="49"/>
        <v>0.8643808059297525</v>
      </c>
      <c r="CA106" s="45">
        <v>1730</v>
      </c>
      <c r="CC106" s="36">
        <f t="shared" si="50"/>
        <v>553.7989292163107</v>
      </c>
      <c r="CD106" s="42">
        <v>1730</v>
      </c>
      <c r="CH106" s="3">
        <f t="shared" si="56"/>
        <v>2.565861394739887</v>
      </c>
      <c r="CI106" s="3">
        <f t="shared" si="57"/>
        <v>4.863554269373384</v>
      </c>
      <c r="CJ106" s="3">
        <f t="shared" si="58"/>
        <v>3.053210126945969</v>
      </c>
    </row>
    <row r="107" spans="3:88" ht="15">
      <c r="C107" s="45">
        <v>1731</v>
      </c>
      <c r="D107" s="12"/>
      <c r="E107" s="12"/>
      <c r="F107" s="12"/>
      <c r="P107" s="34">
        <v>0</v>
      </c>
      <c r="AP107" s="3">
        <v>4.781872875227271</v>
      </c>
      <c r="AQ107" s="3">
        <v>9.057159389967664</v>
      </c>
      <c r="AR107" s="3">
        <v>5.5998598675541</v>
      </c>
      <c r="AS107" s="3">
        <v>0.48375369658091305</v>
      </c>
      <c r="AT107" s="3">
        <v>1.1543376894397468</v>
      </c>
      <c r="AU107" s="3">
        <v>3.1298920026152572</v>
      </c>
      <c r="AV107" s="3">
        <v>5.544868230232571</v>
      </c>
      <c r="AW107" s="3">
        <v>2.4429260654665064</v>
      </c>
      <c r="AX107" s="3">
        <v>6.2113753847229605</v>
      </c>
      <c r="AY107" s="3">
        <v>19.7321478801627</v>
      </c>
      <c r="AZ107" s="3">
        <v>70.9021104900056</v>
      </c>
      <c r="BA107" s="3">
        <v>6.244803013465103</v>
      </c>
      <c r="BB107" s="36">
        <v>1</v>
      </c>
      <c r="BC107" s="3">
        <f t="shared" si="38"/>
        <v>9.884932991778081</v>
      </c>
      <c r="BD107" s="3">
        <f t="shared" si="39"/>
        <v>18.722667038995443</v>
      </c>
      <c r="BE107" s="3">
        <f t="shared" si="39"/>
        <v>11.575849253727538</v>
      </c>
      <c r="BF107" s="3">
        <f t="shared" si="40"/>
        <v>4.142525119792402</v>
      </c>
      <c r="BG107" s="3">
        <f t="shared" si="41"/>
        <v>7.846195678115231</v>
      </c>
      <c r="BH107" s="3">
        <f t="shared" si="42"/>
        <v>4.85114530936954</v>
      </c>
      <c r="BI107" s="3">
        <f t="shared" si="43"/>
        <v>1.5278076276215478</v>
      </c>
      <c r="BJ107" s="3">
        <f t="shared" si="44"/>
        <v>2.8937609931587844</v>
      </c>
      <c r="BK107" s="3">
        <f t="shared" si="45"/>
        <v>1.7891543423463176</v>
      </c>
      <c r="BL107" s="3">
        <f t="shared" si="46"/>
        <v>0.8623961249709811</v>
      </c>
      <c r="BM107" s="3">
        <f t="shared" si="59"/>
        <v>1.6334309516292644</v>
      </c>
      <c r="BN107" s="3">
        <f t="shared" si="60"/>
        <v>1.0099175733377568</v>
      </c>
      <c r="BO107" s="3">
        <f t="shared" si="51"/>
        <v>1.9574365932822917</v>
      </c>
      <c r="BP107" s="3">
        <f t="shared" si="52"/>
        <v>3.7075045037182037</v>
      </c>
      <c r="BQ107" s="3">
        <f t="shared" si="53"/>
        <v>2.292275622547234</v>
      </c>
      <c r="BR107" s="3">
        <f t="shared" si="54"/>
        <v>0.7698573309525636</v>
      </c>
      <c r="BS107" s="3">
        <f t="shared" si="61"/>
        <v>1.4581568217956982</v>
      </c>
      <c r="BT107" s="3">
        <f t="shared" si="62"/>
        <v>0.9015490967309915</v>
      </c>
      <c r="BU107" s="3">
        <f t="shared" si="55"/>
        <v>0.24233919714511296</v>
      </c>
      <c r="BV107" s="3">
        <f t="shared" si="63"/>
        <v>0.4590052459049878</v>
      </c>
      <c r="BW107" s="3">
        <f t="shared" si="64"/>
        <v>0.28379373099994865</v>
      </c>
      <c r="BX107" s="3">
        <f t="shared" si="47"/>
        <v>0.7657363835042598</v>
      </c>
      <c r="BY107" s="3">
        <f t="shared" si="48"/>
        <v>1.4503514955457413</v>
      </c>
      <c r="BZ107" s="3">
        <f t="shared" si="49"/>
        <v>0.8967232201687755</v>
      </c>
      <c r="CA107" s="45">
        <v>1731</v>
      </c>
      <c r="CC107" s="36">
        <f t="shared" si="50"/>
        <v>565.0276277968899</v>
      </c>
      <c r="CD107" s="42">
        <v>1731</v>
      </c>
      <c r="CH107" s="3">
        <f t="shared" si="56"/>
        <v>2.538923394174032</v>
      </c>
      <c r="CI107" s="3">
        <f t="shared" si="57"/>
        <v>4.808876032460187</v>
      </c>
      <c r="CJ107" s="3">
        <f t="shared" si="58"/>
        <v>2.973231533503214</v>
      </c>
    </row>
    <row r="108" spans="3:88" ht="15">
      <c r="C108" s="45">
        <v>1732</v>
      </c>
      <c r="D108" s="12"/>
      <c r="E108" s="12"/>
      <c r="F108" s="12"/>
      <c r="P108" s="34">
        <v>0</v>
      </c>
      <c r="AP108" s="3">
        <v>4.736765768376941</v>
      </c>
      <c r="AQ108" s="3">
        <v>9.01547755455873</v>
      </c>
      <c r="AR108" s="3">
        <v>5.613609204206767</v>
      </c>
      <c r="AS108" s="3">
        <v>0.39261369993256484</v>
      </c>
      <c r="AT108" s="3">
        <v>0.9046990258181419</v>
      </c>
      <c r="AU108" s="3">
        <v>3.1393773999834984</v>
      </c>
      <c r="AV108" s="3">
        <v>5.291426434158134</v>
      </c>
      <c r="AW108" s="3">
        <v>2.5109817667348704</v>
      </c>
      <c r="AX108" s="3">
        <v>6.153029371351816</v>
      </c>
      <c r="AY108" s="3">
        <v>19.978715234613254</v>
      </c>
      <c r="AZ108" s="3">
        <v>71.74222533268447</v>
      </c>
      <c r="BA108" s="3">
        <v>6.0917999722634555</v>
      </c>
      <c r="BB108" s="36">
        <v>1</v>
      </c>
      <c r="BC108" s="3">
        <f t="shared" si="38"/>
        <v>12.064698122328705</v>
      </c>
      <c r="BD108" s="3">
        <f t="shared" si="39"/>
        <v>22.96271769453594</v>
      </c>
      <c r="BE108" s="3">
        <f t="shared" si="39"/>
        <v>14.29804717759711</v>
      </c>
      <c r="BF108" s="3">
        <f t="shared" si="40"/>
        <v>5.235736563431541</v>
      </c>
      <c r="BG108" s="3">
        <f t="shared" si="41"/>
        <v>9.965167748916066</v>
      </c>
      <c r="BH108" s="3">
        <f t="shared" si="42"/>
        <v>6.204946666246535</v>
      </c>
      <c r="BI108" s="3">
        <f t="shared" si="43"/>
        <v>1.5088232999326041</v>
      </c>
      <c r="BJ108" s="3">
        <f t="shared" si="44"/>
        <v>2.871740605193284</v>
      </c>
      <c r="BK108" s="3">
        <f t="shared" si="45"/>
        <v>1.7881281824339674</v>
      </c>
      <c r="BL108" s="3">
        <f t="shared" si="46"/>
        <v>0.8951774776267036</v>
      </c>
      <c r="BM108" s="3">
        <f t="shared" si="59"/>
        <v>1.7037896428759653</v>
      </c>
      <c r="BN108" s="3">
        <f t="shared" si="60"/>
        <v>1.060887697118649</v>
      </c>
      <c r="BO108" s="3">
        <f t="shared" si="51"/>
        <v>1.8864198183869516</v>
      </c>
      <c r="BP108" s="3">
        <f t="shared" si="52"/>
        <v>3.590419362655076</v>
      </c>
      <c r="BQ108" s="3">
        <f t="shared" si="53"/>
        <v>2.235623244491483</v>
      </c>
      <c r="BR108" s="3">
        <f t="shared" si="54"/>
        <v>0.7698266142578606</v>
      </c>
      <c r="BS108" s="3">
        <f t="shared" si="61"/>
        <v>1.4652095757147403</v>
      </c>
      <c r="BT108" s="3">
        <f t="shared" si="62"/>
        <v>0.912332586992586</v>
      </c>
      <c r="BU108" s="3">
        <f t="shared" si="55"/>
        <v>0.23709060931858436</v>
      </c>
      <c r="BV108" s="3">
        <f t="shared" si="63"/>
        <v>0.4512541196312442</v>
      </c>
      <c r="BW108" s="3">
        <f t="shared" si="64"/>
        <v>0.28097948933578837</v>
      </c>
      <c r="BX108" s="3">
        <f t="shared" si="47"/>
        <v>0.7775642322374152</v>
      </c>
      <c r="BY108" s="3">
        <f t="shared" si="48"/>
        <v>1.4799365697506577</v>
      </c>
      <c r="BZ108" s="3">
        <f t="shared" si="49"/>
        <v>0.9215025492902038</v>
      </c>
      <c r="CA108" s="45">
        <v>1732</v>
      </c>
      <c r="CC108" s="36">
        <f t="shared" si="50"/>
        <v>531.4877814929805</v>
      </c>
      <c r="CD108" s="42">
        <v>1732</v>
      </c>
      <c r="CH108" s="3">
        <f t="shared" si="56"/>
        <v>2.6736827825492546</v>
      </c>
      <c r="CI108" s="3">
        <f t="shared" si="57"/>
        <v>5.088815510998422</v>
      </c>
      <c r="CJ108" s="3">
        <f t="shared" si="58"/>
        <v>3.1686199004073856</v>
      </c>
    </row>
    <row r="109" spans="3:88" ht="15">
      <c r="C109" s="45">
        <v>1733</v>
      </c>
      <c r="D109" s="12"/>
      <c r="E109" s="12"/>
      <c r="F109" s="12"/>
      <c r="P109" s="34">
        <v>0</v>
      </c>
      <c r="AP109" s="3">
        <v>4.8729921520919115</v>
      </c>
      <c r="AQ109" s="3">
        <v>9.169460088272016</v>
      </c>
      <c r="AR109" s="3">
        <v>5.729541112745371</v>
      </c>
      <c r="AS109" s="3">
        <v>0.4408870651399832</v>
      </c>
      <c r="AT109" s="3">
        <v>1.0781327602782689</v>
      </c>
      <c r="AU109" s="3">
        <v>2.9832267001100874</v>
      </c>
      <c r="AV109" s="3">
        <v>4.98349203331056</v>
      </c>
      <c r="AW109" s="3">
        <v>2.5034890945476715</v>
      </c>
      <c r="AX109" s="3">
        <v>6.058704020160149</v>
      </c>
      <c r="AY109" s="3">
        <v>19.41647721347079</v>
      </c>
      <c r="AZ109" s="3">
        <v>67.19084942181196</v>
      </c>
      <c r="BA109" s="3">
        <v>6.015055642456108</v>
      </c>
      <c r="BB109" s="36">
        <v>1</v>
      </c>
      <c r="BC109" s="3">
        <f t="shared" si="38"/>
        <v>11.052699290564851</v>
      </c>
      <c r="BD109" s="3">
        <f t="shared" si="39"/>
        <v>20.797752561329236</v>
      </c>
      <c r="BE109" s="3">
        <f t="shared" si="39"/>
        <v>12.995484707464078</v>
      </c>
      <c r="BF109" s="3">
        <f t="shared" si="40"/>
        <v>4.519844245187559</v>
      </c>
      <c r="BG109" s="3">
        <f t="shared" si="41"/>
        <v>8.504945240607803</v>
      </c>
      <c r="BH109" s="3">
        <f t="shared" si="42"/>
        <v>5.314318721997243</v>
      </c>
      <c r="BI109" s="3">
        <f t="shared" si="43"/>
        <v>1.633463575501013</v>
      </c>
      <c r="BJ109" s="3">
        <f t="shared" si="44"/>
        <v>3.0736719029544903</v>
      </c>
      <c r="BK109" s="3">
        <f t="shared" si="45"/>
        <v>1.9205852215434847</v>
      </c>
      <c r="BL109" s="3">
        <f t="shared" si="46"/>
        <v>0.9778268169227428</v>
      </c>
      <c r="BM109" s="3">
        <f t="shared" si="59"/>
        <v>1.8399668399150015</v>
      </c>
      <c r="BN109" s="3">
        <f t="shared" si="60"/>
        <v>1.1497040778731227</v>
      </c>
      <c r="BO109" s="3">
        <f t="shared" si="51"/>
        <v>1.9464802793448397</v>
      </c>
      <c r="BP109" s="3">
        <f t="shared" si="52"/>
        <v>3.6626722713680313</v>
      </c>
      <c r="BQ109" s="3">
        <f t="shared" si="53"/>
        <v>2.2886223571828976</v>
      </c>
      <c r="BR109" s="3">
        <f t="shared" si="54"/>
        <v>0.8042961227148879</v>
      </c>
      <c r="BS109" s="3">
        <f t="shared" si="61"/>
        <v>1.5134358862490929</v>
      </c>
      <c r="BT109" s="3">
        <f t="shared" si="62"/>
        <v>0.9456710698658494</v>
      </c>
      <c r="BU109" s="3">
        <f t="shared" si="55"/>
        <v>0.25097200169303213</v>
      </c>
      <c r="BV109" s="3">
        <f t="shared" si="63"/>
        <v>0.47225147937291195</v>
      </c>
      <c r="BW109" s="3">
        <f t="shared" si="64"/>
        <v>0.2950865416910088</v>
      </c>
      <c r="BX109" s="3">
        <f t="shared" si="47"/>
        <v>0.8101325144354173</v>
      </c>
      <c r="BY109" s="3">
        <f t="shared" si="48"/>
        <v>1.5244181655696007</v>
      </c>
      <c r="BZ109" s="3">
        <f t="shared" si="49"/>
        <v>0.9525333518620362</v>
      </c>
      <c r="CA109" s="45">
        <v>1733</v>
      </c>
      <c r="CC109" s="36">
        <f t="shared" si="50"/>
        <v>535.8601459578637</v>
      </c>
      <c r="CD109" s="42">
        <v>1733</v>
      </c>
      <c r="CH109" s="3">
        <f t="shared" si="56"/>
        <v>2.7281328097546687</v>
      </c>
      <c r="CI109" s="3">
        <f t="shared" si="57"/>
        <v>5.133499938802898</v>
      </c>
      <c r="CJ109" s="3">
        <f t="shared" si="58"/>
        <v>3.2076696630444514</v>
      </c>
    </row>
    <row r="110" spans="3:88" ht="15">
      <c r="C110" s="45">
        <v>1734</v>
      </c>
      <c r="D110" s="12"/>
      <c r="E110" s="12"/>
      <c r="F110" s="12"/>
      <c r="P110" s="34">
        <v>0</v>
      </c>
      <c r="AP110" s="3">
        <v>4.823515833917884</v>
      </c>
      <c r="AQ110" s="3">
        <v>9.226625140441259</v>
      </c>
      <c r="AR110" s="3">
        <v>5.697784285329255</v>
      </c>
      <c r="AS110" s="3">
        <v>0.5632585108466737</v>
      </c>
      <c r="AT110" s="3">
        <v>1.374337166363754</v>
      </c>
      <c r="AU110" s="3">
        <v>2.8064336119047937</v>
      </c>
      <c r="AV110" s="3">
        <v>4.9934090697408635</v>
      </c>
      <c r="AW110" s="3">
        <v>2.5607990318513196</v>
      </c>
      <c r="AX110" s="3">
        <v>6.337634262286206</v>
      </c>
      <c r="AY110" s="3">
        <v>20.51171079634086</v>
      </c>
      <c r="AZ110" s="3">
        <v>68.36240259571699</v>
      </c>
      <c r="BA110" s="3">
        <v>5.271846074607619</v>
      </c>
      <c r="BB110" s="36">
        <v>1</v>
      </c>
      <c r="BC110" s="3">
        <f t="shared" si="38"/>
        <v>8.563591567692987</v>
      </c>
      <c r="BD110" s="3">
        <f t="shared" si="39"/>
        <v>16.380800223634555</v>
      </c>
      <c r="BE110" s="3">
        <f t="shared" si="39"/>
        <v>10.115753558280927</v>
      </c>
      <c r="BF110" s="3">
        <f t="shared" si="40"/>
        <v>3.5097034061008685</v>
      </c>
      <c r="BG110" s="3">
        <f t="shared" si="41"/>
        <v>6.713509149180059</v>
      </c>
      <c r="BH110" s="3">
        <f t="shared" si="42"/>
        <v>4.145841664461826</v>
      </c>
      <c r="BI110" s="3">
        <f t="shared" si="43"/>
        <v>1.7187350569978557</v>
      </c>
      <c r="BJ110" s="3">
        <f t="shared" si="44"/>
        <v>3.287669126147234</v>
      </c>
      <c r="BK110" s="3">
        <f t="shared" si="45"/>
        <v>2.0302579976092976</v>
      </c>
      <c r="BL110" s="3">
        <f t="shared" si="46"/>
        <v>0.965976503536932</v>
      </c>
      <c r="BM110" s="3">
        <f t="shared" si="59"/>
        <v>1.8477607204971254</v>
      </c>
      <c r="BN110" s="3">
        <f t="shared" si="60"/>
        <v>1.1410609877441795</v>
      </c>
      <c r="BO110" s="3">
        <f t="shared" si="51"/>
        <v>1.8835979606063589</v>
      </c>
      <c r="BP110" s="3">
        <f t="shared" si="52"/>
        <v>3.6030258625062452</v>
      </c>
      <c r="BQ110" s="3">
        <f t="shared" si="53"/>
        <v>2.2250025146292187</v>
      </c>
      <c r="BR110" s="3">
        <f t="shared" si="54"/>
        <v>0.761090910944721</v>
      </c>
      <c r="BS110" s="3">
        <f t="shared" si="61"/>
        <v>1.4558468915359741</v>
      </c>
      <c r="BT110" s="3">
        <f t="shared" si="62"/>
        <v>0.8990396178642637</v>
      </c>
      <c r="BU110" s="3">
        <f t="shared" si="55"/>
        <v>0.23515911870102826</v>
      </c>
      <c r="BV110" s="3">
        <f t="shared" si="63"/>
        <v>0.4498223103890106</v>
      </c>
      <c r="BW110" s="3">
        <f t="shared" si="64"/>
        <v>0.2777820115495046</v>
      </c>
      <c r="BX110" s="3">
        <f t="shared" si="47"/>
        <v>0.9149576383026122</v>
      </c>
      <c r="BY110" s="3">
        <f t="shared" si="48"/>
        <v>1.7501696767821493</v>
      </c>
      <c r="BZ110" s="3">
        <f t="shared" si="49"/>
        <v>1.0807948875391509</v>
      </c>
      <c r="CA110" s="45">
        <v>1734</v>
      </c>
      <c r="CC110" s="36">
        <f t="shared" si="50"/>
        <v>576.6325486587389</v>
      </c>
      <c r="CD110" s="42">
        <v>1734</v>
      </c>
      <c r="CH110" s="3">
        <f t="shared" si="56"/>
        <v>2.5094919694374678</v>
      </c>
      <c r="CI110" s="3">
        <f t="shared" si="57"/>
        <v>4.800262400328915</v>
      </c>
      <c r="CJ110" s="3">
        <f t="shared" si="58"/>
        <v>2.964340617911235</v>
      </c>
    </row>
    <row r="111" spans="3:88" ht="15">
      <c r="C111" s="45">
        <v>1735</v>
      </c>
      <c r="D111" s="12"/>
      <c r="E111" s="12"/>
      <c r="F111" s="12"/>
      <c r="P111" s="34">
        <v>0</v>
      </c>
      <c r="AP111" s="3">
        <v>4.924573280339411</v>
      </c>
      <c r="AQ111" s="3">
        <v>9.228032667960042</v>
      </c>
      <c r="AR111" s="3">
        <v>5.8552805744967165</v>
      </c>
      <c r="AS111" s="3">
        <v>0.664477640145069</v>
      </c>
      <c r="AT111" s="3">
        <v>1.3661138361384542</v>
      </c>
      <c r="AU111" s="3">
        <v>2.7492839611206703</v>
      </c>
      <c r="AV111" s="3">
        <v>5.049048737899025</v>
      </c>
      <c r="AW111" s="3">
        <v>2.5598223731816585</v>
      </c>
      <c r="AX111" s="3">
        <v>6.525780696750925</v>
      </c>
      <c r="AY111" s="3">
        <v>19.88507639307941</v>
      </c>
      <c r="AZ111" s="3">
        <v>68.11548291207971</v>
      </c>
      <c r="BA111" s="3">
        <v>4.640799233480438</v>
      </c>
      <c r="BB111" s="36">
        <v>1</v>
      </c>
      <c r="BC111" s="3">
        <f t="shared" si="38"/>
        <v>7.411194873712042</v>
      </c>
      <c r="BD111" s="3">
        <f t="shared" si="39"/>
        <v>13.887649652056574</v>
      </c>
      <c r="BE111" s="3">
        <f t="shared" si="39"/>
        <v>8.811854937990674</v>
      </c>
      <c r="BF111" s="3">
        <f t="shared" si="40"/>
        <v>3.604804482662681</v>
      </c>
      <c r="BG111" s="3">
        <f t="shared" si="41"/>
        <v>6.75495147171966</v>
      </c>
      <c r="BH111" s="3">
        <f t="shared" si="42"/>
        <v>4.286085404893952</v>
      </c>
      <c r="BI111" s="3">
        <f t="shared" si="43"/>
        <v>1.7912203140820868</v>
      </c>
      <c r="BJ111" s="3">
        <f t="shared" si="44"/>
        <v>3.356522206676129</v>
      </c>
      <c r="BK111" s="3">
        <f t="shared" si="45"/>
        <v>2.129747475088012</v>
      </c>
      <c r="BL111" s="3">
        <f t="shared" si="46"/>
        <v>0.9753467506413078</v>
      </c>
      <c r="BM111" s="3">
        <f t="shared" si="59"/>
        <v>1.8276774788670282</v>
      </c>
      <c r="BN111" s="3">
        <f t="shared" si="60"/>
        <v>1.1596799473425512</v>
      </c>
      <c r="BO111" s="3">
        <f t="shared" si="51"/>
        <v>1.9237949210587422</v>
      </c>
      <c r="BP111" s="3">
        <f t="shared" si="52"/>
        <v>3.604950392120497</v>
      </c>
      <c r="BQ111" s="3">
        <f t="shared" si="53"/>
        <v>2.287377685202064</v>
      </c>
      <c r="BR111" s="3">
        <f t="shared" si="54"/>
        <v>0.7546335847282261</v>
      </c>
      <c r="BS111" s="3">
        <f t="shared" si="61"/>
        <v>1.4140886886613462</v>
      </c>
      <c r="BT111" s="3">
        <f t="shared" si="62"/>
        <v>0.897253653867339</v>
      </c>
      <c r="BU111" s="3">
        <f t="shared" si="55"/>
        <v>0.24765171543687442</v>
      </c>
      <c r="BV111" s="3">
        <f t="shared" si="63"/>
        <v>0.46406825327418244</v>
      </c>
      <c r="BW111" s="3">
        <f t="shared" si="64"/>
        <v>0.2944560261550982</v>
      </c>
      <c r="BX111" s="3">
        <f t="shared" si="47"/>
        <v>1.061147667154339</v>
      </c>
      <c r="BY111" s="3">
        <f t="shared" si="48"/>
        <v>1.9884576349232281</v>
      </c>
      <c r="BZ111" s="3">
        <f t="shared" si="49"/>
        <v>1.2616965914523002</v>
      </c>
      <c r="CA111" s="45">
        <v>1735</v>
      </c>
      <c r="CC111" s="36">
        <f t="shared" si="50"/>
        <v>574.6944974281361</v>
      </c>
      <c r="CD111" s="42">
        <v>1735</v>
      </c>
      <c r="CH111" s="3">
        <f t="shared" si="56"/>
        <v>2.5707084211060582</v>
      </c>
      <c r="CI111" s="3">
        <f t="shared" si="57"/>
        <v>4.817185152767527</v>
      </c>
      <c r="CJ111" s="3">
        <f t="shared" si="58"/>
        <v>3.0565529689427224</v>
      </c>
    </row>
    <row r="112" spans="3:82" ht="15">
      <c r="C112" s="45">
        <v>1736</v>
      </c>
      <c r="D112" s="12"/>
      <c r="E112" s="12"/>
      <c r="F112" s="12"/>
      <c r="P112" s="34">
        <v>0</v>
      </c>
      <c r="AP112" s="3">
        <v>4.966604327168652</v>
      </c>
      <c r="AQ112" s="3">
        <v>9.436702670298237</v>
      </c>
      <c r="AR112" s="3">
        <v>5.644731666436935</v>
      </c>
      <c r="AS112" s="3">
        <v>0.6353823691355536</v>
      </c>
      <c r="AT112" s="3"/>
      <c r="AU112" s="3">
        <v>2.860431535534342</v>
      </c>
      <c r="AV112" s="3">
        <v>5.034508258788118</v>
      </c>
      <c r="AW112" s="3">
        <v>2.5327751933895497</v>
      </c>
      <c r="AX112" s="3">
        <v>6.297406855386599</v>
      </c>
      <c r="AY112" s="3">
        <v>19.58917789906325</v>
      </c>
      <c r="AZ112" s="3">
        <v>67.1034385750636</v>
      </c>
      <c r="BA112" s="3">
        <v>4.43558538872775</v>
      </c>
      <c r="BB112" s="36">
        <v>0</v>
      </c>
      <c r="BC112" s="3">
        <f t="shared" si="38"/>
        <v>7.8167172531491325</v>
      </c>
      <c r="BD112" s="3">
        <f t="shared" si="39"/>
        <v>14.852005860875554</v>
      </c>
      <c r="BE112" s="3">
        <f t="shared" si="39"/>
        <v>8.883991657050021</v>
      </c>
      <c r="BF112" s="3"/>
      <c r="BG112" s="3"/>
      <c r="BH112" s="3"/>
      <c r="BI112" s="3">
        <f t="shared" si="43"/>
        <v>1.7363129532974009</v>
      </c>
      <c r="BJ112" s="3">
        <f t="shared" si="44"/>
        <v>3.2990486061521542</v>
      </c>
      <c r="BK112" s="3">
        <f t="shared" si="45"/>
        <v>1.9733846436504459</v>
      </c>
      <c r="BL112" s="3">
        <f t="shared" si="46"/>
        <v>0.9865123010770845</v>
      </c>
      <c r="BM112" s="3">
        <f t="shared" si="59"/>
        <v>1.8744040500531016</v>
      </c>
      <c r="BN112" s="3">
        <f t="shared" si="60"/>
        <v>1.1212081451219442</v>
      </c>
      <c r="BO112" s="3">
        <f t="shared" si="51"/>
        <v>1.960933737874292</v>
      </c>
      <c r="BP112" s="3">
        <f t="shared" si="52"/>
        <v>3.7258350819795156</v>
      </c>
      <c r="BQ112" s="3">
        <f t="shared" si="53"/>
        <v>2.2286745705538644</v>
      </c>
      <c r="BR112" s="3">
        <f t="shared" si="54"/>
        <v>0.7886745197224122</v>
      </c>
      <c r="BS112" s="3">
        <f t="shared" si="61"/>
        <v>1.4985061132307793</v>
      </c>
      <c r="BT112" s="3">
        <f t="shared" si="62"/>
        <v>0.8963581035912604</v>
      </c>
      <c r="BU112" s="3">
        <f t="shared" si="55"/>
        <v>0.2535381705531478</v>
      </c>
      <c r="BV112" s="3">
        <f t="shared" si="63"/>
        <v>0.4817304084389114</v>
      </c>
      <c r="BW112" s="3">
        <f t="shared" si="64"/>
        <v>0.2881556181439786</v>
      </c>
      <c r="BX112" s="3">
        <f t="shared" si="47"/>
        <v>1.1197178933338523</v>
      </c>
      <c r="BY112" s="3">
        <f t="shared" si="48"/>
        <v>2.1274988176938123</v>
      </c>
      <c r="BZ112" s="3">
        <f t="shared" si="49"/>
        <v>1.2726012852287807</v>
      </c>
      <c r="CA112" s="45">
        <v>1736</v>
      </c>
      <c r="CC112" s="36"/>
      <c r="CD112" s="42">
        <v>1736</v>
      </c>
    </row>
    <row r="113" spans="3:82" ht="15">
      <c r="C113" s="45">
        <v>1737</v>
      </c>
      <c r="D113" s="12"/>
      <c r="E113" s="12"/>
      <c r="F113" s="12"/>
      <c r="P113" s="34">
        <v>0</v>
      </c>
      <c r="AP113" s="3">
        <v>4.906067924202433</v>
      </c>
      <c r="AQ113" s="3">
        <v>9.19821132522234</v>
      </c>
      <c r="AR113" s="3">
        <v>5.549229448333144</v>
      </c>
      <c r="AS113" s="3">
        <v>0.5391546187571438</v>
      </c>
      <c r="AT113" s="3"/>
      <c r="AU113" s="3">
        <v>2.900274825743409</v>
      </c>
      <c r="AV113" s="3">
        <v>5.3179338657098105</v>
      </c>
      <c r="AW113" s="3">
        <v>2.517574742116395</v>
      </c>
      <c r="AX113" s="3">
        <v>6.03801222915783</v>
      </c>
      <c r="AY113" s="3">
        <v>19.55689058614187</v>
      </c>
      <c r="AZ113" s="3">
        <v>66.59867659721667</v>
      </c>
      <c r="BA113" s="3">
        <v>4.907990543035863</v>
      </c>
      <c r="BB113" s="36">
        <v>0</v>
      </c>
      <c r="BC113" s="3">
        <f t="shared" si="38"/>
        <v>9.099556515924641</v>
      </c>
      <c r="BD113" s="3">
        <f t="shared" si="39"/>
        <v>17.060433139617732</v>
      </c>
      <c r="BE113" s="3">
        <f t="shared" si="39"/>
        <v>10.292463896767122</v>
      </c>
      <c r="BF113" s="3"/>
      <c r="BG113" s="3"/>
      <c r="BH113" s="3"/>
      <c r="BI113" s="3">
        <f t="shared" si="43"/>
        <v>1.6915872525786904</v>
      </c>
      <c r="BJ113" s="3">
        <f t="shared" si="44"/>
        <v>3.171496453914371</v>
      </c>
      <c r="BK113" s="3">
        <f t="shared" si="45"/>
        <v>1.9133460729573262</v>
      </c>
      <c r="BL113" s="3">
        <f t="shared" si="46"/>
        <v>0.9225515111868726</v>
      </c>
      <c r="BM113" s="3">
        <f t="shared" si="59"/>
        <v>1.7296588407262208</v>
      </c>
      <c r="BN113" s="3">
        <f t="shared" si="60"/>
        <v>1.0434935048957141</v>
      </c>
      <c r="BO113" s="3">
        <f t="shared" si="51"/>
        <v>1.948727814165372</v>
      </c>
      <c r="BP113" s="3">
        <f t="shared" si="52"/>
        <v>3.653600098279457</v>
      </c>
      <c r="BQ113" s="3">
        <f t="shared" si="53"/>
        <v>2.2041965052716543</v>
      </c>
      <c r="BR113" s="3">
        <f t="shared" si="54"/>
        <v>0.8125303060021661</v>
      </c>
      <c r="BS113" s="3">
        <f t="shared" si="61"/>
        <v>1.5233840171445445</v>
      </c>
      <c r="BT113" s="3">
        <f t="shared" si="62"/>
        <v>0.919049057492078</v>
      </c>
      <c r="BU113" s="3">
        <f t="shared" si="55"/>
        <v>0.25086134744134136</v>
      </c>
      <c r="BV113" s="3">
        <f t="shared" si="63"/>
        <v>0.4703309702893285</v>
      </c>
      <c r="BW113" s="3">
        <f t="shared" si="64"/>
        <v>0.28374804388716895</v>
      </c>
      <c r="BX113" s="3">
        <f t="shared" si="47"/>
        <v>0.9996082676165384</v>
      </c>
      <c r="BY113" s="3">
        <f t="shared" si="48"/>
        <v>1.8741297980441378</v>
      </c>
      <c r="BZ113" s="3">
        <f t="shared" si="49"/>
        <v>1.1306520254418908</v>
      </c>
      <c r="CA113" s="45">
        <v>1737</v>
      </c>
      <c r="CC113" s="36"/>
      <c r="CD113" s="42">
        <v>1737</v>
      </c>
    </row>
    <row r="114" spans="3:88" ht="15">
      <c r="C114" s="45">
        <v>1738</v>
      </c>
      <c r="D114" s="12"/>
      <c r="E114" s="12"/>
      <c r="F114" s="12"/>
      <c r="P114" s="34">
        <v>0</v>
      </c>
      <c r="AP114" s="3">
        <v>4.970871200422811</v>
      </c>
      <c r="AQ114" s="3">
        <v>9.158627852417288</v>
      </c>
      <c r="AR114" s="3">
        <v>5.640938236670105</v>
      </c>
      <c r="AS114" s="3">
        <v>0.514252154305704</v>
      </c>
      <c r="AT114" s="3">
        <v>1.2154380932287128</v>
      </c>
      <c r="AU114" s="3">
        <v>2.8868689312098654</v>
      </c>
      <c r="AV114" s="3">
        <v>5.2721479323424205</v>
      </c>
      <c r="AW114" s="3">
        <v>2.4582540443852166</v>
      </c>
      <c r="AX114" s="3">
        <v>6.218440067937461</v>
      </c>
      <c r="AY114" s="3">
        <v>19.268719113025295</v>
      </c>
      <c r="AZ114" s="3">
        <v>67.63888449835413</v>
      </c>
      <c r="BA114" s="3">
        <v>4.93162032310501</v>
      </c>
      <c r="BB114" s="36">
        <v>1</v>
      </c>
      <c r="BC114" s="3">
        <f t="shared" si="38"/>
        <v>9.666213663478034</v>
      </c>
      <c r="BD114" s="3">
        <f t="shared" si="39"/>
        <v>17.809605221357653</v>
      </c>
      <c r="BE114" s="3">
        <f t="shared" si="39"/>
        <v>10.969206817005912</v>
      </c>
      <c r="BF114" s="3">
        <f t="shared" si="40"/>
        <v>4.089777363500344</v>
      </c>
      <c r="BG114" s="3">
        <f t="shared" si="41"/>
        <v>7.535248321934797</v>
      </c>
      <c r="BH114" s="3">
        <f t="shared" si="42"/>
        <v>4.641074085217627</v>
      </c>
      <c r="BI114" s="3">
        <f t="shared" si="43"/>
        <v>1.7218901581165846</v>
      </c>
      <c r="BJ114" s="3">
        <f t="shared" si="44"/>
        <v>3.172512528505745</v>
      </c>
      <c r="BK114" s="3">
        <f t="shared" si="45"/>
        <v>1.9539987339522302</v>
      </c>
      <c r="BL114" s="3">
        <f t="shared" si="46"/>
        <v>0.9428550306656983</v>
      </c>
      <c r="BM114" s="3">
        <f t="shared" si="59"/>
        <v>1.7371720160265116</v>
      </c>
      <c r="BN114" s="3">
        <f t="shared" si="60"/>
        <v>1.0699506745752163</v>
      </c>
      <c r="BO114" s="3">
        <f t="shared" si="51"/>
        <v>2.022114521392346</v>
      </c>
      <c r="BP114" s="3">
        <f t="shared" si="52"/>
        <v>3.7256636975076205</v>
      </c>
      <c r="BQ114" s="3">
        <f t="shared" si="53"/>
        <v>2.2946929547636907</v>
      </c>
      <c r="BR114" s="3">
        <f t="shared" si="54"/>
        <v>0.7993759119835908</v>
      </c>
      <c r="BS114" s="3">
        <f t="shared" si="61"/>
        <v>1.4728175800293644</v>
      </c>
      <c r="BT114" s="3">
        <f t="shared" si="62"/>
        <v>0.90713075546953</v>
      </c>
      <c r="BU114" s="3">
        <f t="shared" si="55"/>
        <v>0.2579762137412961</v>
      </c>
      <c r="BV114" s="3">
        <f t="shared" si="63"/>
        <v>0.47531067315347525</v>
      </c>
      <c r="BW114" s="3">
        <f t="shared" si="64"/>
        <v>0.29275107512761117</v>
      </c>
      <c r="BX114" s="3">
        <f t="shared" si="47"/>
        <v>1.0079590225415178</v>
      </c>
      <c r="BY114" s="3">
        <f t="shared" si="48"/>
        <v>1.857123471064557</v>
      </c>
      <c r="BZ114" s="3">
        <f t="shared" si="49"/>
        <v>1.1438306007139047</v>
      </c>
      <c r="CA114" s="45">
        <v>1738</v>
      </c>
      <c r="CC114" s="36">
        <f t="shared" si="50"/>
        <v>553.8130515352963</v>
      </c>
      <c r="CD114" s="42">
        <v>1738</v>
      </c>
      <c r="CH114" s="3">
        <f aca="true" t="shared" si="65" ref="CH114:CH145">300*AP114/$CC114</f>
        <v>2.6927161719875072</v>
      </c>
      <c r="CI114" s="3">
        <f aca="true" t="shared" si="66" ref="CI114:CI145">300*AQ114/$CC114</f>
        <v>4.961219942556868</v>
      </c>
      <c r="CJ114" s="3">
        <f aca="true" t="shared" si="67" ref="CJ114:CJ145">300*AR114/$CC114</f>
        <v>3.0556908442472435</v>
      </c>
    </row>
    <row r="115" spans="3:88" ht="15">
      <c r="C115" s="45">
        <v>1739</v>
      </c>
      <c r="D115" s="12"/>
      <c r="E115" s="12"/>
      <c r="F115" s="12"/>
      <c r="P115" s="34">
        <v>0</v>
      </c>
      <c r="AP115" s="3">
        <v>4.708588446077866</v>
      </c>
      <c r="AQ115" s="3">
        <v>8.941384323670926</v>
      </c>
      <c r="AR115" s="3">
        <v>5.471405110621965</v>
      </c>
      <c r="AS115" s="3">
        <v>0.5479586189846172</v>
      </c>
      <c r="AT115" s="3">
        <v>1.2738752544520724</v>
      </c>
      <c r="AU115" s="3">
        <v>2.9000254128333034</v>
      </c>
      <c r="AV115" s="3">
        <v>5.15262274961548</v>
      </c>
      <c r="AW115" s="3">
        <v>2.249345788922042</v>
      </c>
      <c r="AX115" s="3">
        <v>5.809855129743074</v>
      </c>
      <c r="AY115" s="3">
        <v>18.302598846716894</v>
      </c>
      <c r="AZ115" s="3">
        <v>74.18938537547356</v>
      </c>
      <c r="BA115" s="3">
        <v>5.180417233316728</v>
      </c>
      <c r="BB115" s="36">
        <v>1</v>
      </c>
      <c r="BC115" s="3">
        <f t="shared" si="38"/>
        <v>8.592963561378072</v>
      </c>
      <c r="BD115" s="3">
        <f t="shared" si="39"/>
        <v>16.31762694095325</v>
      </c>
      <c r="BE115" s="3">
        <f t="shared" si="39"/>
        <v>9.9850698958995</v>
      </c>
      <c r="BF115" s="3">
        <f t="shared" si="40"/>
        <v>3.69627122406358</v>
      </c>
      <c r="BG115" s="3">
        <f t="shared" si="41"/>
        <v>7.0190423217827975</v>
      </c>
      <c r="BH115" s="3">
        <f t="shared" si="42"/>
        <v>4.295087051498902</v>
      </c>
      <c r="BI115" s="3">
        <f t="shared" si="43"/>
        <v>1.6236369602973961</v>
      </c>
      <c r="BJ115" s="3">
        <f t="shared" si="44"/>
        <v>3.083208955377829</v>
      </c>
      <c r="BK115" s="3">
        <f t="shared" si="45"/>
        <v>1.8866748844371135</v>
      </c>
      <c r="BL115" s="3">
        <f t="shared" si="46"/>
        <v>0.913823634076306</v>
      </c>
      <c r="BM115" s="3">
        <f t="shared" si="59"/>
        <v>1.7353073877450442</v>
      </c>
      <c r="BN115" s="3">
        <f t="shared" si="60"/>
        <v>1.0618679799584152</v>
      </c>
      <c r="BO115" s="3">
        <f t="shared" si="51"/>
        <v>2.0933146291990843</v>
      </c>
      <c r="BP115" s="3">
        <f t="shared" si="52"/>
        <v>3.975104391555521</v>
      </c>
      <c r="BQ115" s="3">
        <f t="shared" si="53"/>
        <v>2.4324428629730765</v>
      </c>
      <c r="BR115" s="3">
        <f t="shared" si="54"/>
        <v>0.810448512213779</v>
      </c>
      <c r="BS115" s="3">
        <f t="shared" si="61"/>
        <v>1.539002974083854</v>
      </c>
      <c r="BT115" s="3">
        <f t="shared" si="62"/>
        <v>0.941745532106568</v>
      </c>
      <c r="BU115" s="3">
        <f t="shared" si="55"/>
        <v>0.25726338021785844</v>
      </c>
      <c r="BV115" s="3">
        <f t="shared" si="63"/>
        <v>0.4885308582980184</v>
      </c>
      <c r="BW115" s="3">
        <f t="shared" si="64"/>
        <v>0.298941432112709</v>
      </c>
      <c r="BX115" s="3">
        <f t="shared" si="47"/>
        <v>0.9089206976989426</v>
      </c>
      <c r="BY115" s="3">
        <f t="shared" si="48"/>
        <v>1.725996945992372</v>
      </c>
      <c r="BZ115" s="3">
        <f t="shared" si="49"/>
        <v>1.0561707415058794</v>
      </c>
      <c r="CA115" s="45">
        <v>1739</v>
      </c>
      <c r="CC115" s="36">
        <f t="shared" si="50"/>
        <v>572.4325635905965</v>
      </c>
      <c r="CD115" s="42">
        <v>1739</v>
      </c>
      <c r="CH115" s="3">
        <f t="shared" si="65"/>
        <v>2.467673266110056</v>
      </c>
      <c r="CI115" s="3">
        <f t="shared" si="66"/>
        <v>4.6859935435464495</v>
      </c>
      <c r="CJ115" s="3">
        <f t="shared" si="67"/>
        <v>2.8674496134369694</v>
      </c>
    </row>
    <row r="116" spans="3:88" ht="15">
      <c r="C116" s="45">
        <v>1740</v>
      </c>
      <c r="D116" s="12"/>
      <c r="E116" s="12"/>
      <c r="F116" s="12"/>
      <c r="P116" s="34">
        <v>0</v>
      </c>
      <c r="AP116" s="3">
        <v>4.4670943787202715</v>
      </c>
      <c r="AQ116" s="3">
        <v>8.559651042385338</v>
      </c>
      <c r="AR116" s="3">
        <v>5.585575433901425</v>
      </c>
      <c r="AS116" s="3">
        <v>0.7532655120513284</v>
      </c>
      <c r="AT116" s="3">
        <v>1.8118884355004958</v>
      </c>
      <c r="AU116" s="3">
        <v>3.162660171861361</v>
      </c>
      <c r="AV116" s="3">
        <v>5.4350126974662505</v>
      </c>
      <c r="AW116" s="3">
        <v>2.249345788922042</v>
      </c>
      <c r="AX116" s="3">
        <v>5.927015724989008</v>
      </c>
      <c r="AY116" s="3">
        <v>19.17457270892462</v>
      </c>
      <c r="AZ116" s="3">
        <v>81.8120943771734</v>
      </c>
      <c r="BA116" s="3">
        <v>6.181021814783116</v>
      </c>
      <c r="BB116" s="36">
        <v>1</v>
      </c>
      <c r="BC116" s="3">
        <f t="shared" si="38"/>
        <v>5.930305194187462</v>
      </c>
      <c r="BD116" s="3">
        <f t="shared" si="39"/>
        <v>11.363391666605432</v>
      </c>
      <c r="BE116" s="3">
        <f t="shared" si="39"/>
        <v>7.415148237293542</v>
      </c>
      <c r="BF116" s="3">
        <f t="shared" si="40"/>
        <v>2.465435669876844</v>
      </c>
      <c r="BG116" s="3">
        <f t="shared" si="41"/>
        <v>4.724160094338765</v>
      </c>
      <c r="BH116" s="3">
        <f t="shared" si="42"/>
        <v>3.082736952487104</v>
      </c>
      <c r="BI116" s="3">
        <f t="shared" si="43"/>
        <v>1.4124484250520015</v>
      </c>
      <c r="BJ116" s="3">
        <f t="shared" si="44"/>
        <v>2.7064719499558554</v>
      </c>
      <c r="BK116" s="3">
        <f t="shared" si="45"/>
        <v>1.7661004124303608</v>
      </c>
      <c r="BL116" s="3">
        <f t="shared" si="46"/>
        <v>0.821910569004335</v>
      </c>
      <c r="BM116" s="3">
        <f t="shared" si="59"/>
        <v>1.5749091159208817</v>
      </c>
      <c r="BN116" s="3">
        <f t="shared" si="60"/>
        <v>1.02770237068726</v>
      </c>
      <c r="BO116" s="3">
        <f t="shared" si="51"/>
        <v>1.9859527159943893</v>
      </c>
      <c r="BP116" s="3">
        <f t="shared" si="52"/>
        <v>3.80539581088037</v>
      </c>
      <c r="BQ116" s="3">
        <f t="shared" si="53"/>
        <v>2.4831999870407704</v>
      </c>
      <c r="BR116" s="3">
        <f t="shared" si="54"/>
        <v>0.7536835712931327</v>
      </c>
      <c r="BS116" s="3">
        <f t="shared" si="61"/>
        <v>1.4441755243362733</v>
      </c>
      <c r="BT116" s="3">
        <f t="shared" si="62"/>
        <v>0.942392545096847</v>
      </c>
      <c r="BU116" s="3">
        <f t="shared" si="55"/>
        <v>0.23296969619777264</v>
      </c>
      <c r="BV116" s="3">
        <f t="shared" si="63"/>
        <v>0.4464063513864552</v>
      </c>
      <c r="BW116" s="3">
        <f t="shared" si="64"/>
        <v>0.29130116841152204</v>
      </c>
      <c r="BX116" s="3">
        <f t="shared" si="47"/>
        <v>0.7227113109415576</v>
      </c>
      <c r="BY116" s="3">
        <f t="shared" si="48"/>
        <v>1.3848278324974146</v>
      </c>
      <c r="BZ116" s="3">
        <f t="shared" si="49"/>
        <v>0.903665381109388</v>
      </c>
      <c r="CA116" s="45">
        <v>1740</v>
      </c>
      <c r="CC116" s="36">
        <f t="shared" si="50"/>
        <v>677.4898759528209</v>
      </c>
      <c r="CD116" s="42">
        <v>1740</v>
      </c>
      <c r="CH116" s="3">
        <f t="shared" si="65"/>
        <v>1.9780787303003262</v>
      </c>
      <c r="CI116" s="3">
        <f t="shared" si="66"/>
        <v>3.790308023576171</v>
      </c>
      <c r="CJ116" s="3">
        <f t="shared" si="67"/>
        <v>2.473354495244322</v>
      </c>
    </row>
    <row r="117" spans="3:88" ht="15">
      <c r="C117" s="45">
        <v>1741</v>
      </c>
      <c r="D117" s="12"/>
      <c r="E117" s="12"/>
      <c r="F117" s="12"/>
      <c r="P117" s="34">
        <v>0</v>
      </c>
      <c r="AP117" s="3">
        <v>4.459762799308126</v>
      </c>
      <c r="AQ117" s="3">
        <v>8.591418306506258</v>
      </c>
      <c r="AR117" s="3">
        <v>5.515602364717335</v>
      </c>
      <c r="AS117" s="3">
        <v>0.7382741124823398</v>
      </c>
      <c r="AT117" s="3">
        <v>1.6795871957139565</v>
      </c>
      <c r="AU117" s="3">
        <v>3.469503499487035</v>
      </c>
      <c r="AV117" s="3">
        <v>6.513173751224174</v>
      </c>
      <c r="AW117" s="3">
        <v>2.46580376152555</v>
      </c>
      <c r="AX117" s="3">
        <v>5.9529735223867775</v>
      </c>
      <c r="AY117" s="3">
        <v>18.013842204470777</v>
      </c>
      <c r="AZ117" s="3">
        <v>79.86705949979742</v>
      </c>
      <c r="BA117" s="3">
        <v>6.848376384370673</v>
      </c>
      <c r="BB117" s="36">
        <v>1</v>
      </c>
      <c r="BC117" s="3">
        <f t="shared" si="38"/>
        <v>6.040795314240153</v>
      </c>
      <c r="BD117" s="3">
        <f t="shared" si="39"/>
        <v>11.637165872739136</v>
      </c>
      <c r="BE117" s="3">
        <f t="shared" si="39"/>
        <v>7.470941038650158</v>
      </c>
      <c r="BF117" s="3">
        <f t="shared" si="40"/>
        <v>2.655273159195749</v>
      </c>
      <c r="BG117" s="3">
        <f t="shared" si="41"/>
        <v>5.115196358027861</v>
      </c>
      <c r="BH117" s="3">
        <f t="shared" si="42"/>
        <v>3.2839035560596606</v>
      </c>
      <c r="BI117" s="3">
        <f t="shared" si="43"/>
        <v>1.2854181585254203</v>
      </c>
      <c r="BJ117" s="3">
        <f t="shared" si="44"/>
        <v>2.4762673701803433</v>
      </c>
      <c r="BK117" s="3">
        <f t="shared" si="45"/>
        <v>1.5897382335924477</v>
      </c>
      <c r="BL117" s="3">
        <f t="shared" si="46"/>
        <v>0.684729591079909</v>
      </c>
      <c r="BM117" s="3">
        <f t="shared" si="59"/>
        <v>1.3190832357100055</v>
      </c>
      <c r="BN117" s="3">
        <f t="shared" si="60"/>
        <v>0.846837897373866</v>
      </c>
      <c r="BO117" s="3">
        <f t="shared" si="51"/>
        <v>1.808644657330293</v>
      </c>
      <c r="BP117" s="3">
        <f t="shared" si="52"/>
        <v>3.484226295928309</v>
      </c>
      <c r="BQ117" s="3">
        <f t="shared" si="53"/>
        <v>2.2368375175585453</v>
      </c>
      <c r="BR117" s="3">
        <f t="shared" si="54"/>
        <v>0.7491655695320537</v>
      </c>
      <c r="BS117" s="3">
        <f t="shared" si="61"/>
        <v>1.4432146009380578</v>
      </c>
      <c r="BT117" s="3">
        <f t="shared" si="62"/>
        <v>0.9265289596829781</v>
      </c>
      <c r="BU117" s="3">
        <f t="shared" si="55"/>
        <v>0.24757421257977252</v>
      </c>
      <c r="BV117" s="3">
        <f t="shared" si="63"/>
        <v>0.4769342491727829</v>
      </c>
      <c r="BW117" s="3">
        <f t="shared" si="64"/>
        <v>0.30618689239702795</v>
      </c>
      <c r="BX117" s="3">
        <f t="shared" si="47"/>
        <v>0.6512146162827983</v>
      </c>
      <c r="BY117" s="3">
        <f t="shared" si="48"/>
        <v>1.2545190019219075</v>
      </c>
      <c r="BZ117" s="3">
        <f t="shared" si="49"/>
        <v>0.805388322012355</v>
      </c>
      <c r="CA117" s="45">
        <v>1741</v>
      </c>
      <c r="CC117" s="36">
        <f t="shared" si="50"/>
        <v>671.1828550991452</v>
      </c>
      <c r="CD117" s="42">
        <v>1741</v>
      </c>
      <c r="CH117" s="3">
        <f t="shared" si="65"/>
        <v>1.993389475949595</v>
      </c>
      <c r="CI117" s="3">
        <f t="shared" si="66"/>
        <v>3.8401241515192566</v>
      </c>
      <c r="CJ117" s="3">
        <f t="shared" si="67"/>
        <v>2.4653202876744755</v>
      </c>
    </row>
    <row r="118" spans="3:88" ht="15">
      <c r="C118" s="45">
        <v>1742</v>
      </c>
      <c r="D118" s="12"/>
      <c r="E118" s="12"/>
      <c r="F118" s="12"/>
      <c r="P118" s="34">
        <v>0</v>
      </c>
      <c r="AP118" s="3">
        <v>4.91558331292903</v>
      </c>
      <c r="AQ118" s="3">
        <v>9.234991376049084</v>
      </c>
      <c r="AR118" s="3">
        <v>5.897247495201552</v>
      </c>
      <c r="AS118" s="3">
        <v>0.5149166422561262</v>
      </c>
      <c r="AT118" s="3">
        <v>1.0848686204136428</v>
      </c>
      <c r="AU118" s="3">
        <v>3.4154679108800936</v>
      </c>
      <c r="AV118" s="3">
        <v>6.485259658388015</v>
      </c>
      <c r="AW118" s="3">
        <v>2.455748665193617</v>
      </c>
      <c r="AX118" s="3">
        <v>6.350748579452058</v>
      </c>
      <c r="AY118" s="3">
        <v>19.901444555358996</v>
      </c>
      <c r="AZ118" s="3">
        <v>87.25992797361432</v>
      </c>
      <c r="BA118" s="3">
        <v>7.325918942971805</v>
      </c>
      <c r="BB118" s="36">
        <v>1</v>
      </c>
      <c r="BC118" s="3">
        <f t="shared" si="38"/>
        <v>9.546367138943541</v>
      </c>
      <c r="BD118" s="3">
        <f t="shared" si="39"/>
        <v>17.934925030944097</v>
      </c>
      <c r="BE118" s="3">
        <f t="shared" si="39"/>
        <v>11.45281976003445</v>
      </c>
      <c r="BF118" s="3">
        <f t="shared" si="40"/>
        <v>4.531040183515307</v>
      </c>
      <c r="BG118" s="3">
        <f t="shared" si="41"/>
        <v>8.512543548847354</v>
      </c>
      <c r="BH118" s="3">
        <f t="shared" si="42"/>
        <v>5.43590936656738</v>
      </c>
      <c r="BI118" s="3">
        <f t="shared" si="43"/>
        <v>1.4392122664277611</v>
      </c>
      <c r="BJ118" s="3">
        <f t="shared" si="44"/>
        <v>2.7038729734894282</v>
      </c>
      <c r="BK118" s="3">
        <f t="shared" si="45"/>
        <v>1.7266294543174192</v>
      </c>
      <c r="BL118" s="3">
        <f t="shared" si="46"/>
        <v>0.7579624520617658</v>
      </c>
      <c r="BM118" s="3">
        <f t="shared" si="59"/>
        <v>1.4239971662668238</v>
      </c>
      <c r="BN118" s="3">
        <f t="shared" si="60"/>
        <v>0.9093309760657108</v>
      </c>
      <c r="BO118" s="3">
        <f t="shared" si="51"/>
        <v>2.0016638439428713</v>
      </c>
      <c r="BP118" s="3">
        <f t="shared" si="52"/>
        <v>3.760560478741409</v>
      </c>
      <c r="BQ118" s="3">
        <f t="shared" si="53"/>
        <v>2.401405151425217</v>
      </c>
      <c r="BR118" s="3">
        <f t="shared" si="54"/>
        <v>0.7740163622338118</v>
      </c>
      <c r="BS118" s="3">
        <f t="shared" si="61"/>
        <v>1.454157924930147</v>
      </c>
      <c r="BT118" s="3">
        <f t="shared" si="62"/>
        <v>0.9285909245852031</v>
      </c>
      <c r="BU118" s="3">
        <f t="shared" si="55"/>
        <v>0.24699630719044352</v>
      </c>
      <c r="BV118" s="3">
        <f t="shared" si="63"/>
        <v>0.46403623366939545</v>
      </c>
      <c r="BW118" s="3">
        <f t="shared" si="64"/>
        <v>0.2963225849660024</v>
      </c>
      <c r="BX118" s="3">
        <f t="shared" si="47"/>
        <v>0.6709852171712662</v>
      </c>
      <c r="BY118" s="3">
        <f t="shared" si="48"/>
        <v>1.260591530965377</v>
      </c>
      <c r="BZ118" s="3">
        <f t="shared" si="49"/>
        <v>0.8049839946508194</v>
      </c>
      <c r="CA118" s="45">
        <v>1742</v>
      </c>
      <c r="CC118" s="36">
        <f t="shared" si="50"/>
        <v>615.3219605347917</v>
      </c>
      <c r="CD118" s="42">
        <v>1742</v>
      </c>
      <c r="CH118" s="3">
        <f t="shared" si="65"/>
        <v>2.3965908718697966</v>
      </c>
      <c r="CI118" s="3">
        <f t="shared" si="66"/>
        <v>4.50251671565048</v>
      </c>
      <c r="CJ118" s="3">
        <f t="shared" si="67"/>
        <v>2.875200889990716</v>
      </c>
    </row>
    <row r="119" spans="3:88" ht="15">
      <c r="C119" s="45">
        <v>1743</v>
      </c>
      <c r="D119" s="12"/>
      <c r="E119" s="12"/>
      <c r="F119" s="12"/>
      <c r="P119" s="34">
        <v>0</v>
      </c>
      <c r="AP119" s="3">
        <v>4.860646368513512</v>
      </c>
      <c r="AQ119" s="3">
        <v>9.715637295640743</v>
      </c>
      <c r="AR119" s="3">
        <v>5.812028886347552</v>
      </c>
      <c r="AS119" s="3">
        <v>0.42417114933018846</v>
      </c>
      <c r="AT119" s="3">
        <v>0.9218893186168782</v>
      </c>
      <c r="AU119" s="3">
        <v>3.2806530395415647</v>
      </c>
      <c r="AV119" s="3">
        <v>5.806272837366085</v>
      </c>
      <c r="AW119" s="3">
        <v>2.348863678220172</v>
      </c>
      <c r="AX119" s="3">
        <v>6.686998993021939</v>
      </c>
      <c r="AY119" s="3">
        <v>19.715779792718934</v>
      </c>
      <c r="AZ119" s="3">
        <v>88.1771044229146</v>
      </c>
      <c r="BA119" s="3">
        <v>6.995503601345862</v>
      </c>
      <c r="BB119" s="36">
        <v>1</v>
      </c>
      <c r="BC119" s="3">
        <f t="shared" si="38"/>
        <v>11.459163067052042</v>
      </c>
      <c r="BD119" s="3">
        <f t="shared" si="39"/>
        <v>22.904993210836643</v>
      </c>
      <c r="BE119" s="3">
        <f t="shared" si="39"/>
        <v>13.702084395710003</v>
      </c>
      <c r="BF119" s="3">
        <f t="shared" si="40"/>
        <v>5.272483659758635</v>
      </c>
      <c r="BG119" s="3">
        <f t="shared" si="41"/>
        <v>10.538832698720528</v>
      </c>
      <c r="BH119" s="3">
        <f t="shared" si="42"/>
        <v>6.304475785734681</v>
      </c>
      <c r="BI119" s="3">
        <f t="shared" si="43"/>
        <v>1.4816093960343744</v>
      </c>
      <c r="BJ119" s="3">
        <f t="shared" si="44"/>
        <v>2.9614949153533154</v>
      </c>
      <c r="BK119" s="3">
        <f t="shared" si="45"/>
        <v>1.7716073038798763</v>
      </c>
      <c r="BL119" s="3">
        <f t="shared" si="46"/>
        <v>0.837137093736446</v>
      </c>
      <c r="BM119" s="3">
        <f t="shared" si="59"/>
        <v>1.6733001648003978</v>
      </c>
      <c r="BN119" s="3">
        <f t="shared" si="60"/>
        <v>1.0009913500696048</v>
      </c>
      <c r="BO119" s="3">
        <f t="shared" si="51"/>
        <v>2.0693607779726997</v>
      </c>
      <c r="BP119" s="3">
        <f t="shared" si="52"/>
        <v>4.136313820903676</v>
      </c>
      <c r="BQ119" s="3">
        <f t="shared" si="53"/>
        <v>2.474400255851186</v>
      </c>
      <c r="BR119" s="3">
        <f t="shared" si="54"/>
        <v>0.7268800808233596</v>
      </c>
      <c r="BS119" s="3">
        <f t="shared" si="61"/>
        <v>1.4529144248083883</v>
      </c>
      <c r="BT119" s="3">
        <f t="shared" si="62"/>
        <v>0.8691535459198602</v>
      </c>
      <c r="BU119" s="3">
        <f t="shared" si="55"/>
        <v>0.2465358418290184</v>
      </c>
      <c r="BV119" s="3">
        <f t="shared" si="63"/>
        <v>0.4927848351820577</v>
      </c>
      <c r="BW119" s="3">
        <f t="shared" si="64"/>
        <v>0.29479071826993847</v>
      </c>
      <c r="BX119" s="3">
        <f t="shared" si="47"/>
        <v>0.6948243679809377</v>
      </c>
      <c r="BY119" s="3">
        <f t="shared" si="48"/>
        <v>1.3888402964686568</v>
      </c>
      <c r="BZ119" s="3">
        <f t="shared" si="49"/>
        <v>0.8308235142970091</v>
      </c>
      <c r="CA119" s="45">
        <v>1743</v>
      </c>
      <c r="CC119" s="36">
        <f t="shared" si="50"/>
        <v>592.0774527965687</v>
      </c>
      <c r="CD119" s="42">
        <v>1743</v>
      </c>
      <c r="CH119" s="3">
        <f t="shared" si="65"/>
        <v>2.4628431697010984</v>
      </c>
      <c r="CI119" s="3">
        <f t="shared" si="66"/>
        <v>4.922820781175194</v>
      </c>
      <c r="CJ119" s="3">
        <f t="shared" si="67"/>
        <v>2.944899620258552</v>
      </c>
    </row>
    <row r="120" spans="3:88" ht="15">
      <c r="C120" s="45">
        <v>1744</v>
      </c>
      <c r="D120" s="12"/>
      <c r="E120" s="12"/>
      <c r="F120" s="12"/>
      <c r="P120" s="34">
        <v>0</v>
      </c>
      <c r="AP120" s="3">
        <v>4.818556619617323</v>
      </c>
      <c r="AQ120" s="3">
        <v>10.014396220857824</v>
      </c>
      <c r="AR120" s="3">
        <v>5.9777588042569745</v>
      </c>
      <c r="AS120" s="3">
        <v>0.4087877316777704</v>
      </c>
      <c r="AT120" s="3">
        <v>0.8649936548457623</v>
      </c>
      <c r="AU120" s="3">
        <v>3.129081465555661</v>
      </c>
      <c r="AV120" s="3">
        <v>5.2632139476097075</v>
      </c>
      <c r="AW120" s="3">
        <v>2.4290049066077626</v>
      </c>
      <c r="AX120" s="3">
        <v>6.743661943790234</v>
      </c>
      <c r="AY120" s="3">
        <v>19.33522031890436</v>
      </c>
      <c r="AZ120" s="3">
        <v>91.96162240734017</v>
      </c>
      <c r="BA120" s="3">
        <v>6.461894880901305</v>
      </c>
      <c r="BB120" s="36">
        <v>1</v>
      </c>
      <c r="BC120" s="3">
        <f t="shared" si="38"/>
        <v>11.787429627207066</v>
      </c>
      <c r="BD120" s="3">
        <f t="shared" si="39"/>
        <v>24.49779052750961</v>
      </c>
      <c r="BE120" s="3">
        <f t="shared" si="39"/>
        <v>14.623136510782036</v>
      </c>
      <c r="BF120" s="3">
        <f t="shared" si="40"/>
        <v>5.57062655040692</v>
      </c>
      <c r="BG120" s="3">
        <f t="shared" si="41"/>
        <v>11.577421596975181</v>
      </c>
      <c r="BH120" s="3">
        <f t="shared" si="42"/>
        <v>6.910754513364464</v>
      </c>
      <c r="BI120" s="3">
        <f t="shared" si="43"/>
        <v>1.5399268675677147</v>
      </c>
      <c r="BJ120" s="3">
        <f t="shared" si="44"/>
        <v>3.2004268124989426</v>
      </c>
      <c r="BK120" s="3">
        <f t="shared" si="45"/>
        <v>1.910387719226558</v>
      </c>
      <c r="BL120" s="3">
        <f t="shared" si="46"/>
        <v>0.9155160074398409</v>
      </c>
      <c r="BM120" s="3">
        <f t="shared" si="59"/>
        <v>1.9027150179608163</v>
      </c>
      <c r="BN120" s="3">
        <f t="shared" si="60"/>
        <v>1.1357620768906378</v>
      </c>
      <c r="BO120" s="3">
        <f t="shared" si="51"/>
        <v>1.9837574664872535</v>
      </c>
      <c r="BP120" s="3">
        <f t="shared" si="52"/>
        <v>4.122839024991297</v>
      </c>
      <c r="BQ120" s="3">
        <f t="shared" si="53"/>
        <v>2.460990831264001</v>
      </c>
      <c r="BR120" s="3">
        <f t="shared" si="54"/>
        <v>0.714531164192534</v>
      </c>
      <c r="BS120" s="3">
        <f t="shared" si="61"/>
        <v>1.4850086354164564</v>
      </c>
      <c r="BT120" s="3">
        <f t="shared" si="62"/>
        <v>0.8864262257038958</v>
      </c>
      <c r="BU120" s="3">
        <f t="shared" si="55"/>
        <v>0.24921136351914966</v>
      </c>
      <c r="BV120" s="3">
        <f t="shared" si="63"/>
        <v>0.5179354595233956</v>
      </c>
      <c r="BW120" s="3">
        <f t="shared" si="64"/>
        <v>0.3091642456441224</v>
      </c>
      <c r="BX120" s="3">
        <f t="shared" si="47"/>
        <v>0.7456878684082262</v>
      </c>
      <c r="BY120" s="3">
        <f t="shared" si="48"/>
        <v>1.5497615491171557</v>
      </c>
      <c r="BZ120" s="3">
        <f t="shared" si="49"/>
        <v>0.925078311305367</v>
      </c>
      <c r="CA120" s="45">
        <v>1744</v>
      </c>
      <c r="CC120" s="36">
        <f t="shared" si="50"/>
        <v>587.2257456965744</v>
      </c>
      <c r="CD120" s="42">
        <v>1744</v>
      </c>
      <c r="CH120" s="3">
        <f t="shared" si="65"/>
        <v>2.461688705713077</v>
      </c>
      <c r="CI120" s="3">
        <f t="shared" si="66"/>
        <v>5.1161225274508135</v>
      </c>
      <c r="CJ120" s="3">
        <f t="shared" si="67"/>
        <v>3.0538981889321373</v>
      </c>
    </row>
    <row r="121" spans="3:88" ht="15">
      <c r="C121" s="45">
        <v>1745</v>
      </c>
      <c r="D121" s="12"/>
      <c r="E121" s="12"/>
      <c r="F121" s="12"/>
      <c r="P121" s="34">
        <v>0</v>
      </c>
      <c r="AP121" s="3">
        <v>4.928101755061358</v>
      </c>
      <c r="AQ121" s="3">
        <v>9.865167588081516</v>
      </c>
      <c r="AR121" s="3">
        <v>6.002974902762457</v>
      </c>
      <c r="AS121" s="3">
        <v>0.46631738012363205</v>
      </c>
      <c r="AT121" s="3">
        <v>1.0566022552066394</v>
      </c>
      <c r="AU121" s="3">
        <v>3.1186415301467787</v>
      </c>
      <c r="AV121" s="3">
        <v>5.34465425560685</v>
      </c>
      <c r="AW121" s="3">
        <v>2.45849928659399</v>
      </c>
      <c r="AX121" s="3">
        <v>7.0179562287610056</v>
      </c>
      <c r="AY121" s="3">
        <v>20.25686538552679</v>
      </c>
      <c r="AZ121" s="3">
        <v>86.33178080649841</v>
      </c>
      <c r="BA121" s="3">
        <v>6.3049976708269835</v>
      </c>
      <c r="BB121" s="36">
        <v>1</v>
      </c>
      <c r="BC121" s="3">
        <f t="shared" si="38"/>
        <v>10.568127985611</v>
      </c>
      <c r="BD121" s="3">
        <f t="shared" si="39"/>
        <v>21.155479097660955</v>
      </c>
      <c r="BE121" s="3">
        <f t="shared" si="39"/>
        <v>12.87315283245699</v>
      </c>
      <c r="BF121" s="3">
        <f t="shared" si="40"/>
        <v>4.664103006383959</v>
      </c>
      <c r="BG121" s="3">
        <f t="shared" si="41"/>
        <v>9.336689884456273</v>
      </c>
      <c r="BH121" s="3">
        <f t="shared" si="42"/>
        <v>5.681395125915623</v>
      </c>
      <c r="BI121" s="3">
        <f t="shared" si="43"/>
        <v>1.5802078268448563</v>
      </c>
      <c r="BJ121" s="3">
        <f t="shared" si="44"/>
        <v>3.163290007113197</v>
      </c>
      <c r="BK121" s="3">
        <f t="shared" si="45"/>
        <v>1.924868518787386</v>
      </c>
      <c r="BL121" s="3">
        <f t="shared" si="46"/>
        <v>0.9220618433627388</v>
      </c>
      <c r="BM121" s="3">
        <f t="shared" si="59"/>
        <v>1.8458008911862516</v>
      </c>
      <c r="BN121" s="3">
        <f t="shared" si="60"/>
        <v>1.1231736639399996</v>
      </c>
      <c r="BO121" s="3">
        <f t="shared" si="51"/>
        <v>2.0045162436832595</v>
      </c>
      <c r="BP121" s="3">
        <f t="shared" si="52"/>
        <v>4.012678645820857</v>
      </c>
      <c r="BQ121" s="3">
        <f t="shared" si="53"/>
        <v>2.4417232640644735</v>
      </c>
      <c r="BR121" s="3">
        <f t="shared" si="54"/>
        <v>0.7022132362218219</v>
      </c>
      <c r="BS121" s="3">
        <f t="shared" si="61"/>
        <v>1.40570377849495</v>
      </c>
      <c r="BT121" s="3">
        <f t="shared" si="62"/>
        <v>0.8553736596647682</v>
      </c>
      <c r="BU121" s="3">
        <f t="shared" si="55"/>
        <v>0.24328056988434196</v>
      </c>
      <c r="BV121" s="3">
        <f t="shared" si="63"/>
        <v>0.4870036602568343</v>
      </c>
      <c r="BW121" s="3">
        <f t="shared" si="64"/>
        <v>0.2963427355868933</v>
      </c>
      <c r="BX121" s="3">
        <f t="shared" si="47"/>
        <v>0.7816183307828205</v>
      </c>
      <c r="BY121" s="3">
        <f t="shared" si="48"/>
        <v>1.564658403242133</v>
      </c>
      <c r="BZ121" s="3">
        <f t="shared" si="49"/>
        <v>0.9520978779322987</v>
      </c>
      <c r="CA121" s="45">
        <v>1745</v>
      </c>
      <c r="CC121" s="36">
        <f t="shared" si="50"/>
        <v>602.219154806434</v>
      </c>
      <c r="CD121" s="42">
        <v>1745</v>
      </c>
      <c r="CH121" s="3">
        <f t="shared" si="65"/>
        <v>2.454970943250064</v>
      </c>
      <c r="CI121" s="3">
        <f t="shared" si="66"/>
        <v>4.914407409335422</v>
      </c>
      <c r="CJ121" s="3">
        <f t="shared" si="67"/>
        <v>2.990427083654591</v>
      </c>
    </row>
    <row r="122" spans="3:88" ht="15">
      <c r="C122" s="45">
        <v>1746</v>
      </c>
      <c r="D122" s="12"/>
      <c r="E122" s="12"/>
      <c r="F122" s="12"/>
      <c r="P122" s="34">
        <v>0</v>
      </c>
      <c r="AP122" s="3">
        <v>4.800911476716144</v>
      </c>
      <c r="AQ122" s="3">
        <v>9.561580560378731</v>
      </c>
      <c r="AR122" s="3">
        <v>5.858127890766606</v>
      </c>
      <c r="AS122" s="3">
        <v>0.5533708502441125</v>
      </c>
      <c r="AT122" s="3">
        <v>1.547810352950024</v>
      </c>
      <c r="AU122" s="3">
        <v>3.073689095635668</v>
      </c>
      <c r="AV122" s="3">
        <v>5.530459237326832</v>
      </c>
      <c r="AW122" s="3">
        <v>2.354294328084943</v>
      </c>
      <c r="AX122" s="3">
        <v>6.823302939839542</v>
      </c>
      <c r="AY122" s="3">
        <v>20.130230375672376</v>
      </c>
      <c r="AZ122" s="3">
        <v>67.8948854127203</v>
      </c>
      <c r="BA122" s="3">
        <v>6.464596517564248</v>
      </c>
      <c r="BB122" s="36">
        <v>1</v>
      </c>
      <c r="BC122" s="3">
        <f t="shared" si="38"/>
        <v>8.675757811598286</v>
      </c>
      <c r="BD122" s="3">
        <f t="shared" si="39"/>
        <v>17.27879333752539</v>
      </c>
      <c r="BE122" s="3">
        <f t="shared" si="39"/>
        <v>10.586260349966695</v>
      </c>
      <c r="BF122" s="3">
        <f t="shared" si="40"/>
        <v>3.1017440008499264</v>
      </c>
      <c r="BG122" s="3">
        <f t="shared" si="41"/>
        <v>6.177488438525425</v>
      </c>
      <c r="BH122" s="3">
        <f t="shared" si="42"/>
        <v>3.7847840206013625</v>
      </c>
      <c r="BI122" s="3">
        <f t="shared" si="43"/>
        <v>1.561937895258489</v>
      </c>
      <c r="BJ122" s="3">
        <f t="shared" si="44"/>
        <v>3.110783251941526</v>
      </c>
      <c r="BK122" s="3">
        <f t="shared" si="45"/>
        <v>1.9058947435785105</v>
      </c>
      <c r="BL122" s="3">
        <f t="shared" si="46"/>
        <v>0.8680855008049353</v>
      </c>
      <c r="BM122" s="3">
        <f t="shared" si="59"/>
        <v>1.7288945004502656</v>
      </c>
      <c r="BN122" s="3">
        <f t="shared" si="60"/>
        <v>1.0592480008221077</v>
      </c>
      <c r="BO122" s="3">
        <f t="shared" si="51"/>
        <v>2.0392146468030425</v>
      </c>
      <c r="BP122" s="3">
        <f t="shared" si="52"/>
        <v>4.06133610666956</v>
      </c>
      <c r="BQ122" s="3">
        <f t="shared" si="53"/>
        <v>2.4882733738443785</v>
      </c>
      <c r="BR122" s="3">
        <f t="shared" si="54"/>
        <v>0.7036052068983827</v>
      </c>
      <c r="BS122" s="3">
        <f t="shared" si="61"/>
        <v>1.4013126259646305</v>
      </c>
      <c r="BT122" s="3">
        <f t="shared" si="62"/>
        <v>0.8585472376673292</v>
      </c>
      <c r="BU122" s="3">
        <f t="shared" si="55"/>
        <v>0.2384926246307694</v>
      </c>
      <c r="BV122" s="3">
        <f t="shared" si="63"/>
        <v>0.4749861468020761</v>
      </c>
      <c r="BW122" s="3">
        <f t="shared" si="64"/>
        <v>0.2910114678988584</v>
      </c>
      <c r="BX122" s="3">
        <f t="shared" si="47"/>
        <v>0.7426467318837475</v>
      </c>
      <c r="BY122" s="3">
        <f t="shared" si="48"/>
        <v>1.4790684204961604</v>
      </c>
      <c r="BZ122" s="3">
        <f t="shared" si="49"/>
        <v>0.9061861594687507</v>
      </c>
      <c r="CA122" s="45">
        <v>1746</v>
      </c>
      <c r="CC122" s="36">
        <f t="shared" si="50"/>
        <v>617.6579651300826</v>
      </c>
      <c r="CD122" s="42">
        <v>1746</v>
      </c>
      <c r="CH122" s="3">
        <f t="shared" si="65"/>
        <v>2.3318301136317614</v>
      </c>
      <c r="CI122" s="3">
        <f t="shared" si="66"/>
        <v>4.644114267205314</v>
      </c>
      <c r="CJ122" s="3">
        <f t="shared" si="67"/>
        <v>2.845326161801952</v>
      </c>
    </row>
    <row r="123" spans="3:88" ht="15">
      <c r="C123" s="45">
        <v>1747</v>
      </c>
      <c r="D123" s="12"/>
      <c r="E123" s="12"/>
      <c r="F123" s="12"/>
      <c r="P123" s="34">
        <v>0</v>
      </c>
      <c r="AP123" s="3">
        <v>4.649455464793849</v>
      </c>
      <c r="AQ123" s="3">
        <v>9.118728372352649</v>
      </c>
      <c r="AR123" s="3">
        <v>5.454611499044073</v>
      </c>
      <c r="AS123" s="3">
        <v>0.5139873784234551</v>
      </c>
      <c r="AT123" s="3">
        <v>1.2462431853760545</v>
      </c>
      <c r="AU123" s="3">
        <v>3.2337533808288548</v>
      </c>
      <c r="AV123" s="3">
        <v>6.259591058192226</v>
      </c>
      <c r="AW123" s="3">
        <v>2.2833607063588106</v>
      </c>
      <c r="AX123" s="3">
        <v>6.9496310662542005</v>
      </c>
      <c r="AY123" s="3">
        <v>19.85599549360696</v>
      </c>
      <c r="AZ123" s="3">
        <v>75.30541344815258</v>
      </c>
      <c r="BA123" s="3">
        <v>6.221310650075944</v>
      </c>
      <c r="BB123" s="36">
        <v>1</v>
      </c>
      <c r="BC123" s="3">
        <f t="shared" si="38"/>
        <v>9.045855326360439</v>
      </c>
      <c r="BD123" s="3">
        <f t="shared" si="39"/>
        <v>17.741152322304824</v>
      </c>
      <c r="BE123" s="3">
        <f t="shared" si="39"/>
        <v>10.61234522095642</v>
      </c>
      <c r="BF123" s="3">
        <f t="shared" si="40"/>
        <v>3.7307770420352377</v>
      </c>
      <c r="BG123" s="3">
        <f t="shared" si="41"/>
        <v>7.316973508345458</v>
      </c>
      <c r="BH123" s="3">
        <f t="shared" si="42"/>
        <v>4.376843591243503</v>
      </c>
      <c r="BI123" s="3">
        <f t="shared" si="43"/>
        <v>1.4377891314649762</v>
      </c>
      <c r="BJ123" s="3">
        <f t="shared" si="44"/>
        <v>2.8198589374231733</v>
      </c>
      <c r="BK123" s="3">
        <f t="shared" si="45"/>
        <v>1.6867741156086498</v>
      </c>
      <c r="BL123" s="3">
        <f t="shared" si="46"/>
        <v>0.742773037658568</v>
      </c>
      <c r="BM123" s="3">
        <f t="shared" si="59"/>
        <v>1.4567610387931866</v>
      </c>
      <c r="BN123" s="3">
        <f t="shared" si="60"/>
        <v>0.8714006152055831</v>
      </c>
      <c r="BO123" s="3">
        <f t="shared" si="51"/>
        <v>2.0362334570468112</v>
      </c>
      <c r="BP123" s="3">
        <f t="shared" si="52"/>
        <v>3.9935557912328017</v>
      </c>
      <c r="BQ123" s="3">
        <f t="shared" si="53"/>
        <v>2.3888523104798174</v>
      </c>
      <c r="BR123" s="3">
        <f t="shared" si="54"/>
        <v>0.6690219121660326</v>
      </c>
      <c r="BS123" s="3">
        <f t="shared" si="61"/>
        <v>1.3121169002238238</v>
      </c>
      <c r="BT123" s="3">
        <f t="shared" si="62"/>
        <v>0.7848778513625569</v>
      </c>
      <c r="BU123" s="3">
        <f t="shared" si="55"/>
        <v>0.23415876913805886</v>
      </c>
      <c r="BV123" s="3">
        <f t="shared" si="63"/>
        <v>0.4592430722140629</v>
      </c>
      <c r="BW123" s="3">
        <f t="shared" si="64"/>
        <v>0.2747085383253786</v>
      </c>
      <c r="BX123" s="3">
        <f t="shared" si="47"/>
        <v>0.7473434017857785</v>
      </c>
      <c r="BY123" s="3">
        <f t="shared" si="48"/>
        <v>1.4657246495545655</v>
      </c>
      <c r="BZ123" s="3">
        <f t="shared" si="49"/>
        <v>0.8767624389528736</v>
      </c>
      <c r="CA123" s="45">
        <v>1747</v>
      </c>
      <c r="CC123" s="36">
        <f t="shared" si="50"/>
        <v>604.9804690390372</v>
      </c>
      <c r="CD123" s="42">
        <v>1747</v>
      </c>
      <c r="CH123" s="3">
        <f t="shared" si="65"/>
        <v>2.305589536888258</v>
      </c>
      <c r="CI123" s="3">
        <f t="shared" si="66"/>
        <v>4.521829466744777</v>
      </c>
      <c r="CJ123" s="3">
        <f t="shared" si="67"/>
        <v>2.70485335222885</v>
      </c>
    </row>
    <row r="124" spans="3:88" ht="15">
      <c r="C124" s="45">
        <v>1748</v>
      </c>
      <c r="D124" s="12"/>
      <c r="E124" s="12"/>
      <c r="F124" s="12"/>
      <c r="P124" s="34">
        <v>0</v>
      </c>
      <c r="AP124" s="3">
        <v>4.885197885693957</v>
      </c>
      <c r="AQ124" s="3">
        <v>9.127036445038096</v>
      </c>
      <c r="AR124" s="3">
        <v>5.520315876350673</v>
      </c>
      <c r="AS124" s="3">
        <v>0.5495679338469102</v>
      </c>
      <c r="AT124" s="3">
        <v>1.2864497072669356</v>
      </c>
      <c r="AU124" s="3">
        <v>3.310441287536006</v>
      </c>
      <c r="AV124" s="3">
        <v>6.107984543447019</v>
      </c>
      <c r="AW124" s="3">
        <v>2.5550685086053138</v>
      </c>
      <c r="AX124" s="3">
        <v>7.327394233374562</v>
      </c>
      <c r="AY124" s="3">
        <v>20.08808165332721</v>
      </c>
      <c r="AZ124" s="3">
        <v>79.92795840968509</v>
      </c>
      <c r="BA124" s="3">
        <v>6.145140457759615</v>
      </c>
      <c r="BB124" s="36">
        <v>1</v>
      </c>
      <c r="BC124" s="3">
        <f t="shared" si="38"/>
        <v>8.88916107513434</v>
      </c>
      <c r="BD124" s="3">
        <f t="shared" si="39"/>
        <v>16.60765827647535</v>
      </c>
      <c r="BE124" s="3">
        <f t="shared" si="39"/>
        <v>10.044828921711495</v>
      </c>
      <c r="BF124" s="3">
        <f t="shared" si="40"/>
        <v>3.7974262484559675</v>
      </c>
      <c r="BG124" s="3">
        <f t="shared" si="41"/>
        <v>7.094747966812086</v>
      </c>
      <c r="BH124" s="3">
        <f t="shared" si="42"/>
        <v>4.291124515142214</v>
      </c>
      <c r="BI124" s="3">
        <f t="shared" si="43"/>
        <v>1.4756938611438288</v>
      </c>
      <c r="BJ124" s="3">
        <f t="shared" si="44"/>
        <v>2.757045255386915</v>
      </c>
      <c r="BK124" s="3">
        <f t="shared" si="45"/>
        <v>1.6675468304286098</v>
      </c>
      <c r="BL124" s="3">
        <f t="shared" si="46"/>
        <v>0.7998052141332063</v>
      </c>
      <c r="BM124" s="3">
        <f t="shared" si="59"/>
        <v>1.4942795581940496</v>
      </c>
      <c r="BN124" s="3">
        <f t="shared" si="60"/>
        <v>0.9037868116862167</v>
      </c>
      <c r="BO124" s="3">
        <f t="shared" si="51"/>
        <v>1.9119635615408788</v>
      </c>
      <c r="BP124" s="3">
        <f t="shared" si="52"/>
        <v>3.572129833035317</v>
      </c>
      <c r="BQ124" s="3">
        <f t="shared" si="53"/>
        <v>2.160535366374165</v>
      </c>
      <c r="BR124" s="3">
        <f t="shared" si="54"/>
        <v>0.6667032958924233</v>
      </c>
      <c r="BS124" s="3">
        <f t="shared" si="61"/>
        <v>1.2456046657714397</v>
      </c>
      <c r="BT124" s="3">
        <f t="shared" si="62"/>
        <v>0.7533804925094556</v>
      </c>
      <c r="BU124" s="3">
        <f t="shared" si="55"/>
        <v>0.2431888703959353</v>
      </c>
      <c r="BV124" s="3">
        <f t="shared" si="63"/>
        <v>0.4543508236649553</v>
      </c>
      <c r="BW124" s="3">
        <f t="shared" si="64"/>
        <v>0.2748055275569998</v>
      </c>
      <c r="BX124" s="3">
        <f t="shared" si="47"/>
        <v>0.7949692800797257</v>
      </c>
      <c r="BY124" s="3">
        <f t="shared" si="48"/>
        <v>1.485244561580878</v>
      </c>
      <c r="BZ124" s="3">
        <f t="shared" si="49"/>
        <v>0.8983221643664856</v>
      </c>
      <c r="CA124" s="45">
        <v>1748</v>
      </c>
      <c r="CC124" s="36">
        <f t="shared" si="50"/>
        <v>629.9494967516933</v>
      </c>
      <c r="CD124" s="42">
        <v>1748</v>
      </c>
      <c r="CH124" s="3">
        <f t="shared" si="65"/>
        <v>2.3264712064463566</v>
      </c>
      <c r="CI124" s="3">
        <f t="shared" si="66"/>
        <v>4.346556267812542</v>
      </c>
      <c r="CJ124" s="3">
        <f t="shared" si="67"/>
        <v>2.6289325913343546</v>
      </c>
    </row>
    <row r="125" spans="3:88" ht="15">
      <c r="C125" s="45">
        <v>1749</v>
      </c>
      <c r="D125" s="12"/>
      <c r="E125" s="12"/>
      <c r="F125" s="12"/>
      <c r="P125" s="34">
        <v>0</v>
      </c>
      <c r="AP125" s="3">
        <v>4.876289590457243</v>
      </c>
      <c r="AQ125" s="3">
        <v>9.067012741785895</v>
      </c>
      <c r="AR125" s="3">
        <v>5.208687423499172</v>
      </c>
      <c r="AS125" s="3">
        <v>0.5428766889676883</v>
      </c>
      <c r="AT125" s="3">
        <v>1.4915398857037117</v>
      </c>
      <c r="AU125" s="3">
        <v>3.1898359846349655</v>
      </c>
      <c r="AV125" s="3">
        <v>5.950301299285232</v>
      </c>
      <c r="AW125" s="3">
        <v>2.5474754372573036</v>
      </c>
      <c r="AX125" s="3">
        <v>6.786749217522192</v>
      </c>
      <c r="AY125" s="3">
        <v>20.984823667347953</v>
      </c>
      <c r="AZ125" s="3">
        <v>74.07206838808268</v>
      </c>
      <c r="BA125" s="3">
        <v>6.494019003545636</v>
      </c>
      <c r="BB125" s="36">
        <v>1</v>
      </c>
      <c r="BC125" s="3">
        <f t="shared" si="38"/>
        <v>8.982315302080464</v>
      </c>
      <c r="BD125" s="3">
        <f t="shared" si="39"/>
        <v>16.701790528208807</v>
      </c>
      <c r="BE125" s="3">
        <f t="shared" si="39"/>
        <v>9.594605053688703</v>
      </c>
      <c r="BF125" s="3">
        <f t="shared" si="40"/>
        <v>3.26929882143688</v>
      </c>
      <c r="BG125" s="3">
        <f t="shared" si="41"/>
        <v>6.078960964230641</v>
      </c>
      <c r="BH125" s="3">
        <f t="shared" si="42"/>
        <v>3.492154298670801</v>
      </c>
      <c r="BI125" s="3">
        <f t="shared" si="43"/>
        <v>1.528696025107783</v>
      </c>
      <c r="BJ125" s="3">
        <f t="shared" si="44"/>
        <v>2.8424698904459484</v>
      </c>
      <c r="BK125" s="3">
        <f t="shared" si="45"/>
        <v>1.6329013305350988</v>
      </c>
      <c r="BL125" s="3">
        <f t="shared" si="46"/>
        <v>0.8195029705542806</v>
      </c>
      <c r="BM125" s="3">
        <f t="shared" si="59"/>
        <v>1.5237905251747592</v>
      </c>
      <c r="BN125" s="3">
        <f t="shared" si="60"/>
        <v>0.8753653237903861</v>
      </c>
      <c r="BO125" s="3">
        <f t="shared" si="51"/>
        <v>1.9141654985718795</v>
      </c>
      <c r="BP125" s="3">
        <f t="shared" si="52"/>
        <v>3.559214981694874</v>
      </c>
      <c r="BQ125" s="3">
        <f t="shared" si="53"/>
        <v>2.0446467696297073</v>
      </c>
      <c r="BR125" s="3">
        <f t="shared" si="54"/>
        <v>0.7185015143726722</v>
      </c>
      <c r="BS125" s="3">
        <f t="shared" si="61"/>
        <v>1.3359875915816168</v>
      </c>
      <c r="BT125" s="3">
        <f t="shared" si="62"/>
        <v>0.7674789883279108</v>
      </c>
      <c r="BU125" s="3">
        <f t="shared" si="55"/>
        <v>0.23237219753457689</v>
      </c>
      <c r="BV125" s="3">
        <f t="shared" si="63"/>
        <v>0.43207476438765696</v>
      </c>
      <c r="BW125" s="3">
        <f t="shared" si="64"/>
        <v>0.24821211300449503</v>
      </c>
      <c r="BX125" s="3">
        <f t="shared" si="47"/>
        <v>0.7508893318290049</v>
      </c>
      <c r="BY125" s="3">
        <f t="shared" si="48"/>
        <v>1.3962097642208073</v>
      </c>
      <c r="BZ125" s="3">
        <f t="shared" si="49"/>
        <v>0.8020745582443333</v>
      </c>
      <c r="CA125" s="45">
        <v>1749</v>
      </c>
      <c r="CC125" s="36">
        <f t="shared" si="50"/>
        <v>631.7170149289968</v>
      </c>
      <c r="CD125" s="42">
        <v>1749</v>
      </c>
      <c r="CH125" s="3">
        <f t="shared" si="65"/>
        <v>2.31573132045778</v>
      </c>
      <c r="CI125" s="3">
        <f t="shared" si="66"/>
        <v>4.305889754831917</v>
      </c>
      <c r="CJ125" s="3">
        <f t="shared" si="67"/>
        <v>2.4735857830667802</v>
      </c>
    </row>
    <row r="126" spans="3:88" ht="15">
      <c r="C126" s="45">
        <v>1750</v>
      </c>
      <c r="D126" s="12"/>
      <c r="E126" s="12"/>
      <c r="F126" s="12"/>
      <c r="P126" s="34">
        <v>0</v>
      </c>
      <c r="AP126" s="3">
        <v>4.771054047655715</v>
      </c>
      <c r="AQ126" s="3">
        <v>8.886692703480778</v>
      </c>
      <c r="AR126" s="3">
        <v>5.727731215861792</v>
      </c>
      <c r="AS126" s="3">
        <v>0.5281655921328127</v>
      </c>
      <c r="AT126" s="3">
        <v>1.6369188432026505</v>
      </c>
      <c r="AU126" s="3">
        <v>3.0508690974121966</v>
      </c>
      <c r="AV126" s="3">
        <v>5.998682470174624</v>
      </c>
      <c r="AW126" s="3">
        <v>2.541810184246353</v>
      </c>
      <c r="AX126" s="3">
        <v>6.740645019846541</v>
      </c>
      <c r="AY126" s="3">
        <v>20.164127270162314</v>
      </c>
      <c r="AZ126" s="3">
        <v>80.7689953044225</v>
      </c>
      <c r="BA126" s="3">
        <v>6.461894880901305</v>
      </c>
      <c r="BB126" s="36">
        <v>1</v>
      </c>
      <c r="BC126" s="3">
        <f t="shared" si="38"/>
        <v>9.033254189068765</v>
      </c>
      <c r="BD126" s="3">
        <f t="shared" si="39"/>
        <v>16.82558052976334</v>
      </c>
      <c r="BE126" s="3">
        <f t="shared" si="39"/>
        <v>10.844574696228024</v>
      </c>
      <c r="BF126" s="3">
        <f t="shared" si="40"/>
        <v>2.9146552179221623</v>
      </c>
      <c r="BG126" s="3">
        <f t="shared" si="41"/>
        <v>5.42891465901502</v>
      </c>
      <c r="BH126" s="3">
        <f t="shared" si="42"/>
        <v>3.4990929694812603</v>
      </c>
      <c r="BI126" s="3">
        <f t="shared" si="43"/>
        <v>1.5638344010572631</v>
      </c>
      <c r="BJ126" s="3">
        <f t="shared" si="44"/>
        <v>2.9128397252503015</v>
      </c>
      <c r="BK126" s="3">
        <f t="shared" si="45"/>
        <v>1.8774096931002904</v>
      </c>
      <c r="BL126" s="3">
        <f t="shared" si="46"/>
        <v>0.7953503242382536</v>
      </c>
      <c r="BM126" s="3">
        <f t="shared" si="59"/>
        <v>1.4814407576439168</v>
      </c>
      <c r="BN126" s="3">
        <f t="shared" si="60"/>
        <v>0.954831539148805</v>
      </c>
      <c r="BO126" s="3">
        <f t="shared" si="51"/>
        <v>1.8770300304978647</v>
      </c>
      <c r="BP126" s="3">
        <f t="shared" si="52"/>
        <v>3.496206270066418</v>
      </c>
      <c r="BQ126" s="3">
        <f t="shared" si="53"/>
        <v>2.253406352433852</v>
      </c>
      <c r="BR126" s="3">
        <f t="shared" si="54"/>
        <v>0.7078037834077092</v>
      </c>
      <c r="BS126" s="3">
        <f t="shared" si="61"/>
        <v>1.3183742323346814</v>
      </c>
      <c r="BT126" s="3">
        <f t="shared" si="62"/>
        <v>0.8497304336599215</v>
      </c>
      <c r="BU126" s="3">
        <f t="shared" si="55"/>
        <v>0.23661098661659608</v>
      </c>
      <c r="BV126" s="3">
        <f t="shared" si="63"/>
        <v>0.44071794352492416</v>
      </c>
      <c r="BW126" s="3">
        <f t="shared" si="64"/>
        <v>0.28405549811904585</v>
      </c>
      <c r="BX126" s="3">
        <f t="shared" si="47"/>
        <v>0.7383366853826395</v>
      </c>
      <c r="BY126" s="3">
        <f t="shared" si="48"/>
        <v>1.3752456310835657</v>
      </c>
      <c r="BZ126" s="3">
        <f t="shared" si="49"/>
        <v>0.8863856997721523</v>
      </c>
      <c r="CA126" s="45">
        <v>1750</v>
      </c>
      <c r="CC126" s="36">
        <f t="shared" si="50"/>
        <v>664.6491499869728</v>
      </c>
      <c r="CD126" s="42">
        <v>1750</v>
      </c>
      <c r="CH126" s="3">
        <f t="shared" si="65"/>
        <v>2.1534913786089525</v>
      </c>
      <c r="CI126" s="3">
        <f t="shared" si="66"/>
        <v>4.011150561309658</v>
      </c>
      <c r="CJ126" s="3">
        <f t="shared" si="67"/>
        <v>2.585302884675647</v>
      </c>
    </row>
    <row r="127" spans="3:88" ht="15">
      <c r="C127" s="45">
        <v>1751</v>
      </c>
      <c r="D127" s="12"/>
      <c r="E127" s="12"/>
      <c r="F127" s="12"/>
      <c r="P127" s="34">
        <v>0</v>
      </c>
      <c r="AP127" s="3">
        <v>4.718509940760982</v>
      </c>
      <c r="AQ127" s="3">
        <v>8.828064197073276</v>
      </c>
      <c r="AR127" s="3">
        <v>5.607238253278212</v>
      </c>
      <c r="AS127" s="3">
        <v>0.5887982883526387</v>
      </c>
      <c r="AT127" s="3">
        <v>1.6583572849413686</v>
      </c>
      <c r="AU127" s="3">
        <v>3.1078976474585858</v>
      </c>
      <c r="AV127" s="3">
        <v>5.651691363946096</v>
      </c>
      <c r="AW127" s="3">
        <v>2.525894614031919</v>
      </c>
      <c r="AX127" s="3">
        <v>6.346579618438428</v>
      </c>
      <c r="AY127" s="3">
        <v>20.850688146988222</v>
      </c>
      <c r="AZ127" s="3">
        <v>63.022573693419766</v>
      </c>
      <c r="BA127" s="3">
        <v>6.113867795542083</v>
      </c>
      <c r="BB127" s="36">
        <v>1</v>
      </c>
      <c r="BC127" s="3">
        <f t="shared" si="38"/>
        <v>8.01379697275038</v>
      </c>
      <c r="BD127" s="3">
        <f t="shared" si="39"/>
        <v>14.993359137936281</v>
      </c>
      <c r="BE127" s="3">
        <f t="shared" si="39"/>
        <v>9.523190478298345</v>
      </c>
      <c r="BF127" s="3">
        <f t="shared" si="40"/>
        <v>2.845291532534743</v>
      </c>
      <c r="BG127" s="3">
        <f t="shared" si="41"/>
        <v>5.323378910706443</v>
      </c>
      <c r="BH127" s="3">
        <f t="shared" si="42"/>
        <v>3.3812003626688063</v>
      </c>
      <c r="BI127" s="3">
        <f t="shared" si="43"/>
        <v>1.518232089985151</v>
      </c>
      <c r="BJ127" s="3">
        <f t="shared" si="44"/>
        <v>2.840526039939645</v>
      </c>
      <c r="BK127" s="3">
        <f t="shared" si="45"/>
        <v>1.8041901276457437</v>
      </c>
      <c r="BL127" s="3">
        <f t="shared" si="46"/>
        <v>0.8348845747065791</v>
      </c>
      <c r="BM127" s="3">
        <f t="shared" si="59"/>
        <v>1.5620216371669293</v>
      </c>
      <c r="BN127" s="3">
        <f t="shared" si="60"/>
        <v>0.9921345473761246</v>
      </c>
      <c r="BO127" s="3">
        <f t="shared" si="51"/>
        <v>1.8680549515203786</v>
      </c>
      <c r="BP127" s="3">
        <f t="shared" si="52"/>
        <v>3.495024752034931</v>
      </c>
      <c r="BQ127" s="3">
        <f t="shared" si="53"/>
        <v>2.2199019001540004</v>
      </c>
      <c r="BR127" s="3">
        <f t="shared" si="54"/>
        <v>0.743472897913785</v>
      </c>
      <c r="BS127" s="3">
        <f t="shared" si="61"/>
        <v>1.3909955799538865</v>
      </c>
      <c r="BT127" s="3">
        <f t="shared" si="62"/>
        <v>0.883505540053064</v>
      </c>
      <c r="BU127" s="3">
        <f t="shared" si="55"/>
        <v>0.22629996226012075</v>
      </c>
      <c r="BV127" s="3">
        <f t="shared" si="63"/>
        <v>0.4233943807916213</v>
      </c>
      <c r="BW127" s="3">
        <f t="shared" si="64"/>
        <v>0.26892341460145763</v>
      </c>
      <c r="BX127" s="3">
        <f t="shared" si="47"/>
        <v>0.7717716670618027</v>
      </c>
      <c r="BY127" s="3">
        <f t="shared" si="48"/>
        <v>1.4439409703151</v>
      </c>
      <c r="BZ127" s="3">
        <f t="shared" si="49"/>
        <v>0.9171343641690651</v>
      </c>
      <c r="CA127" s="45">
        <v>1751</v>
      </c>
      <c r="CC127" s="36">
        <f t="shared" si="50"/>
        <v>614.5455474383859</v>
      </c>
      <c r="CD127" s="42">
        <v>1751</v>
      </c>
      <c r="CH127" s="3">
        <f t="shared" si="65"/>
        <v>2.303414267874453</v>
      </c>
      <c r="CI127" s="3">
        <f t="shared" si="66"/>
        <v>4.3095573146065504</v>
      </c>
      <c r="CJ127" s="3">
        <f t="shared" si="67"/>
        <v>2.73726086373137</v>
      </c>
    </row>
    <row r="128" spans="3:88" ht="15">
      <c r="C128" s="45">
        <v>1752</v>
      </c>
      <c r="D128" s="12"/>
      <c r="E128" s="12"/>
      <c r="F128" s="12"/>
      <c r="I128" s="3">
        <v>1.7975239647763988</v>
      </c>
      <c r="P128" s="34">
        <v>0</v>
      </c>
      <c r="AP128" s="3">
        <v>4.728285259320533</v>
      </c>
      <c r="AQ128" s="3">
        <v>8.904593911781268</v>
      </c>
      <c r="AR128" s="3">
        <v>5.660803602805923</v>
      </c>
      <c r="AS128" s="3">
        <v>0.6541588510516353</v>
      </c>
      <c r="AT128" s="3">
        <v>1.5555436179868865</v>
      </c>
      <c r="AU128" s="3">
        <v>3.081358280697735</v>
      </c>
      <c r="AV128" s="3">
        <v>5.870118710038804</v>
      </c>
      <c r="AW128" s="3">
        <v>2.4901248645957375</v>
      </c>
      <c r="AX128" s="3">
        <v>6.37981485981778</v>
      </c>
      <c r="AY128" s="3">
        <v>21.04536835825257</v>
      </c>
      <c r="AZ128" s="3">
        <v>71.05878753441475</v>
      </c>
      <c r="BA128" s="3">
        <v>5.410971220804036</v>
      </c>
      <c r="BB128" s="36">
        <v>1</v>
      </c>
      <c r="BC128" s="3">
        <f t="shared" si="38"/>
        <v>7.228038345302937</v>
      </c>
      <c r="BD128" s="3">
        <f t="shared" si="39"/>
        <v>13.612280713569973</v>
      </c>
      <c r="BE128" s="3">
        <f t="shared" si="39"/>
        <v>8.653561124649666</v>
      </c>
      <c r="BF128" s="3">
        <f t="shared" si="40"/>
        <v>3.039635279041332</v>
      </c>
      <c r="BG128" s="3">
        <f t="shared" si="41"/>
        <v>5.724425730539904</v>
      </c>
      <c r="BH128" s="3">
        <f t="shared" si="42"/>
        <v>3.639115957501646</v>
      </c>
      <c r="BI128" s="3">
        <f t="shared" si="43"/>
        <v>1.534480845327039</v>
      </c>
      <c r="BJ128" s="3">
        <f t="shared" si="44"/>
        <v>2.8898275048252207</v>
      </c>
      <c r="BK128" s="3">
        <f t="shared" si="45"/>
        <v>1.8371130803796385</v>
      </c>
      <c r="BL128" s="3">
        <f t="shared" si="46"/>
        <v>0.8054837547381178</v>
      </c>
      <c r="BM128" s="3">
        <f t="shared" si="59"/>
        <v>1.5169359175910777</v>
      </c>
      <c r="BN128" s="3">
        <f t="shared" si="60"/>
        <v>0.9643422701358798</v>
      </c>
      <c r="BO128" s="3">
        <f t="shared" si="51"/>
        <v>1.8988145239408114</v>
      </c>
      <c r="BP128" s="3">
        <f t="shared" si="52"/>
        <v>3.575962811498168</v>
      </c>
      <c r="BQ128" s="3">
        <f t="shared" si="53"/>
        <v>2.2733011036074826</v>
      </c>
      <c r="BR128" s="3">
        <f t="shared" si="54"/>
        <v>0.7411320490036261</v>
      </c>
      <c r="BS128" s="3">
        <f t="shared" si="61"/>
        <v>1.3957448777809205</v>
      </c>
      <c r="BT128" s="3">
        <f t="shared" si="62"/>
        <v>0.887299040362373</v>
      </c>
      <c r="BU128" s="3">
        <f t="shared" si="55"/>
        <v>0.22467106200431122</v>
      </c>
      <c r="BV128" s="3">
        <f t="shared" si="63"/>
        <v>0.42311418646609184</v>
      </c>
      <c r="BW128" s="3">
        <f t="shared" si="64"/>
        <v>0.2689809703704302</v>
      </c>
      <c r="BX128" s="3">
        <f t="shared" si="47"/>
        <v>0.8738330082298865</v>
      </c>
      <c r="BY128" s="3">
        <f t="shared" si="48"/>
        <v>1.6456553820772495</v>
      </c>
      <c r="BZ128" s="3">
        <f t="shared" si="49"/>
        <v>1.0461714490443663</v>
      </c>
      <c r="CA128" s="45">
        <v>1752</v>
      </c>
      <c r="CC128" s="36">
        <f t="shared" si="50"/>
        <v>620.4820891198221</v>
      </c>
      <c r="CD128" s="42">
        <v>1752</v>
      </c>
      <c r="CH128" s="3">
        <f t="shared" si="65"/>
        <v>2.286102375345494</v>
      </c>
      <c r="CI128" s="3">
        <f t="shared" si="66"/>
        <v>4.305326810196623</v>
      </c>
      <c r="CJ128" s="3">
        <f t="shared" si="67"/>
        <v>2.736970350346128</v>
      </c>
    </row>
    <row r="129" spans="3:88" ht="15">
      <c r="C129" s="45">
        <v>1753</v>
      </c>
      <c r="D129" s="12"/>
      <c r="E129" s="12"/>
      <c r="F129" s="12"/>
      <c r="I129" s="3">
        <v>1.8435682324895177</v>
      </c>
      <c r="L129" s="3">
        <v>8.156392786165743</v>
      </c>
      <c r="P129" s="34">
        <v>0</v>
      </c>
      <c r="AP129" s="3">
        <v>4.657789148843002</v>
      </c>
      <c r="AQ129" s="3">
        <v>8.796778765462124</v>
      </c>
      <c r="AR129" s="3">
        <v>5.660120337844971</v>
      </c>
      <c r="AS129" s="3">
        <v>0.6422955173252327</v>
      </c>
      <c r="AT129" s="3">
        <v>1.643184898350317</v>
      </c>
      <c r="AU129" s="3">
        <v>3.1284494549348407</v>
      </c>
      <c r="AV129" s="3">
        <v>6.420139566596251</v>
      </c>
      <c r="AW129" s="3">
        <v>2.458875538578939</v>
      </c>
      <c r="AX129" s="3">
        <v>6.1190066408258845</v>
      </c>
      <c r="AY129" s="3">
        <v>21.35367374190815</v>
      </c>
      <c r="AZ129" s="3">
        <v>65.73764992321405</v>
      </c>
      <c r="BA129" s="3">
        <v>5.332395636726106</v>
      </c>
      <c r="BB129" s="36">
        <v>1</v>
      </c>
      <c r="BC129" s="3">
        <f t="shared" si="38"/>
        <v>7.251785234684246</v>
      </c>
      <c r="BD129" s="3">
        <f t="shared" si="39"/>
        <v>13.695843312273636</v>
      </c>
      <c r="BE129" s="3">
        <f t="shared" si="39"/>
        <v>8.812330438512017</v>
      </c>
      <c r="BF129" s="3">
        <f t="shared" si="40"/>
        <v>2.834610489372931</v>
      </c>
      <c r="BG129" s="3">
        <f t="shared" si="41"/>
        <v>5.353492947929165</v>
      </c>
      <c r="BH129" s="3">
        <f t="shared" si="42"/>
        <v>3.4446034305253623</v>
      </c>
      <c r="BI129" s="3">
        <f t="shared" si="43"/>
        <v>1.4888490979119924</v>
      </c>
      <c r="BJ129" s="3">
        <f t="shared" si="44"/>
        <v>2.811865395998652</v>
      </c>
      <c r="BK129" s="3">
        <f t="shared" si="45"/>
        <v>1.8092414211508683</v>
      </c>
      <c r="BL129" s="3">
        <f t="shared" si="46"/>
        <v>0.7254965566601242</v>
      </c>
      <c r="BM129" s="3">
        <f t="shared" si="59"/>
        <v>1.3701849740512557</v>
      </c>
      <c r="BN129" s="3">
        <f t="shared" si="60"/>
        <v>0.8816195160763122</v>
      </c>
      <c r="BO129" s="3">
        <f t="shared" si="51"/>
        <v>1.8942760931831806</v>
      </c>
      <c r="BP129" s="3">
        <f t="shared" si="52"/>
        <v>3.5775616241829207</v>
      </c>
      <c r="BQ129" s="3">
        <f t="shared" si="53"/>
        <v>2.301914126615831</v>
      </c>
      <c r="BR129" s="3">
        <f t="shared" si="54"/>
        <v>0.7612002114471212</v>
      </c>
      <c r="BS129" s="3">
        <f t="shared" si="61"/>
        <v>1.4376154957522354</v>
      </c>
      <c r="BT129" s="3">
        <f t="shared" si="62"/>
        <v>0.9250064054646985</v>
      </c>
      <c r="BU129" s="3">
        <f t="shared" si="55"/>
        <v>0.21812589276859418</v>
      </c>
      <c r="BV129" s="3">
        <f t="shared" si="63"/>
        <v>0.4119562222306413</v>
      </c>
      <c r="BW129" s="3">
        <f t="shared" si="64"/>
        <v>0.26506541245577664</v>
      </c>
      <c r="BX129" s="3">
        <f t="shared" si="47"/>
        <v>0.8734890406036551</v>
      </c>
      <c r="BY129" s="3">
        <f t="shared" si="48"/>
        <v>1.649686063216236</v>
      </c>
      <c r="BZ129" s="3">
        <f t="shared" si="49"/>
        <v>1.0614591870981418</v>
      </c>
      <c r="CA129" s="45">
        <v>1753</v>
      </c>
      <c r="CC129" s="36">
        <f t="shared" si="50"/>
        <v>618.5498982972764</v>
      </c>
      <c r="CD129" s="42">
        <v>1753</v>
      </c>
      <c r="CH129" s="3">
        <f t="shared" si="65"/>
        <v>2.259052581690568</v>
      </c>
      <c r="CI129" s="3">
        <f t="shared" si="66"/>
        <v>4.266484622992068</v>
      </c>
      <c r="CJ129" s="3">
        <f t="shared" si="67"/>
        <v>2.745188554759751</v>
      </c>
    </row>
    <row r="130" spans="3:88" ht="15">
      <c r="C130" s="45">
        <v>1754</v>
      </c>
      <c r="D130" s="12"/>
      <c r="E130" s="12"/>
      <c r="F130" s="12"/>
      <c r="H130" s="3">
        <v>2.503732708396493</v>
      </c>
      <c r="I130" s="3">
        <v>2.995873274627331</v>
      </c>
      <c r="P130" s="34">
        <v>0</v>
      </c>
      <c r="AP130" s="3">
        <v>4.782888532413981</v>
      </c>
      <c r="AQ130" s="3">
        <v>9.257003133507014</v>
      </c>
      <c r="AR130" s="3">
        <v>5.840613884860692</v>
      </c>
      <c r="AS130" s="3">
        <v>0.5568902933396023</v>
      </c>
      <c r="AT130" s="3">
        <v>1.265966833173179</v>
      </c>
      <c r="AU130" s="3">
        <v>3.28053493815798</v>
      </c>
      <c r="AV130" s="3">
        <v>6.464662824047569</v>
      </c>
      <c r="AW130" s="3">
        <v>2.4883178073645364</v>
      </c>
      <c r="AX130" s="3">
        <v>6.267331244839527</v>
      </c>
      <c r="AY130" s="3">
        <v>21.302140328780258</v>
      </c>
      <c r="AZ130" s="3">
        <v>75.24222492548161</v>
      </c>
      <c r="BA130" s="3">
        <v>6.261937236888347</v>
      </c>
      <c r="BB130" s="36">
        <v>1</v>
      </c>
      <c r="BC130" s="3">
        <f t="shared" si="38"/>
        <v>8.588565090139369</v>
      </c>
      <c r="BD130" s="3">
        <f t="shared" si="39"/>
        <v>16.622669211908704</v>
      </c>
      <c r="BE130" s="3">
        <f t="shared" si="39"/>
        <v>10.48790750119786</v>
      </c>
      <c r="BF130" s="3">
        <f t="shared" si="40"/>
        <v>3.7780520050636284</v>
      </c>
      <c r="BG130" s="3">
        <f t="shared" si="41"/>
        <v>7.3122003601817065</v>
      </c>
      <c r="BH130" s="3">
        <f t="shared" si="42"/>
        <v>4.613559954190142</v>
      </c>
      <c r="BI130" s="3">
        <f t="shared" si="43"/>
        <v>1.4579599432949715</v>
      </c>
      <c r="BJ130" s="3">
        <f t="shared" si="44"/>
        <v>2.821796843506511</v>
      </c>
      <c r="BK130" s="3">
        <f t="shared" si="45"/>
        <v>1.7803846003664865</v>
      </c>
      <c r="BL130" s="3">
        <f t="shared" si="46"/>
        <v>0.7398511975941511</v>
      </c>
      <c r="BM130" s="3">
        <f t="shared" si="59"/>
        <v>1.4319390485567725</v>
      </c>
      <c r="BN130" s="3">
        <f t="shared" si="60"/>
        <v>0.9034676740037377</v>
      </c>
      <c r="BO130" s="3">
        <f t="shared" si="51"/>
        <v>1.9221373243636044</v>
      </c>
      <c r="BP130" s="3">
        <f t="shared" si="52"/>
        <v>3.7201852215619624</v>
      </c>
      <c r="BQ130" s="3">
        <f t="shared" si="53"/>
        <v>2.34721379543021</v>
      </c>
      <c r="BR130" s="3">
        <f t="shared" si="54"/>
        <v>0.7631459620635459</v>
      </c>
      <c r="BS130" s="3">
        <f t="shared" si="61"/>
        <v>1.4770247130513743</v>
      </c>
      <c r="BT130" s="3">
        <f t="shared" si="62"/>
        <v>0.9319140247565196</v>
      </c>
      <c r="BU130" s="3">
        <f t="shared" si="55"/>
        <v>0.2245261958936614</v>
      </c>
      <c r="BV130" s="3">
        <f t="shared" si="63"/>
        <v>0.4345574196129175</v>
      </c>
      <c r="BW130" s="3">
        <f t="shared" si="64"/>
        <v>0.2741796737189704</v>
      </c>
      <c r="BX130" s="3">
        <f t="shared" si="47"/>
        <v>0.7638033329747445</v>
      </c>
      <c r="BY130" s="3">
        <f t="shared" si="48"/>
        <v>1.47829701629315</v>
      </c>
      <c r="BZ130" s="3">
        <f t="shared" si="49"/>
        <v>0.9327167718089399</v>
      </c>
      <c r="CA130" s="45">
        <v>1754</v>
      </c>
      <c r="CC130" s="36">
        <f t="shared" si="50"/>
        <v>601.1239554927566</v>
      </c>
      <c r="CD130" s="42">
        <v>1754</v>
      </c>
      <c r="CH130" s="3">
        <f t="shared" si="65"/>
        <v>2.3869728474687015</v>
      </c>
      <c r="CI130" s="3">
        <f t="shared" si="66"/>
        <v>4.6198473953273815</v>
      </c>
      <c r="CJ130" s="3">
        <f t="shared" si="67"/>
        <v>2.9148466792042873</v>
      </c>
    </row>
    <row r="131" spans="3:88" ht="15">
      <c r="C131" s="45">
        <v>1755</v>
      </c>
      <c r="D131" s="12"/>
      <c r="E131" s="12"/>
      <c r="F131" s="12"/>
      <c r="I131" s="3">
        <v>2.0237538508160178</v>
      </c>
      <c r="L131" s="3">
        <v>7.001094402822981</v>
      </c>
      <c r="P131" s="34">
        <v>0</v>
      </c>
      <c r="AP131" s="3">
        <v>4.930908666019004</v>
      </c>
      <c r="AQ131" s="3">
        <v>9.159448649546635</v>
      </c>
      <c r="AR131" s="3">
        <v>5.843480140232128</v>
      </c>
      <c r="AS131" s="3">
        <v>0.5240168738601354</v>
      </c>
      <c r="AT131" s="3">
        <v>1.21371724111177</v>
      </c>
      <c r="AU131" s="3">
        <v>3.3180308848566784</v>
      </c>
      <c r="AV131" s="3">
        <v>6.518770971138256</v>
      </c>
      <c r="AW131" s="3">
        <v>2.095997404168817</v>
      </c>
      <c r="AX131" s="3">
        <v>6.370213913669045</v>
      </c>
      <c r="AY131" s="3">
        <v>21.586199053492585</v>
      </c>
      <c r="AZ131" s="3">
        <v>78.1782284508842</v>
      </c>
      <c r="BA131" s="3">
        <v>7.005689467506475</v>
      </c>
      <c r="BB131" s="36">
        <v>1</v>
      </c>
      <c r="BC131" s="3">
        <f t="shared" si="38"/>
        <v>9.409828026520966</v>
      </c>
      <c r="BD131" s="3">
        <f t="shared" si="39"/>
        <v>17.479300966158142</v>
      </c>
      <c r="BE131" s="3">
        <f t="shared" si="39"/>
        <v>11.151320561848554</v>
      </c>
      <c r="BF131" s="3">
        <f t="shared" si="40"/>
        <v>4.062650260700154</v>
      </c>
      <c r="BG131" s="3">
        <f t="shared" si="41"/>
        <v>7.546608336185899</v>
      </c>
      <c r="BH131" s="3">
        <f t="shared" si="42"/>
        <v>4.814531706643201</v>
      </c>
      <c r="BI131" s="3">
        <f t="shared" si="43"/>
        <v>1.4860948668450968</v>
      </c>
      <c r="BJ131" s="3">
        <f t="shared" si="44"/>
        <v>2.760507351317881</v>
      </c>
      <c r="BK131" s="3">
        <f t="shared" si="45"/>
        <v>1.7611289174255338</v>
      </c>
      <c r="BL131" s="3">
        <f t="shared" si="46"/>
        <v>0.7564169208966715</v>
      </c>
      <c r="BM131" s="3">
        <f t="shared" si="59"/>
        <v>1.4050882735564623</v>
      </c>
      <c r="BN131" s="3">
        <f t="shared" si="60"/>
        <v>0.8964082594869545</v>
      </c>
      <c r="BO131" s="3">
        <f t="shared" si="51"/>
        <v>2.3525356740479317</v>
      </c>
      <c r="BP131" s="3">
        <f t="shared" si="52"/>
        <v>4.36997137082757</v>
      </c>
      <c r="BQ131" s="3">
        <f t="shared" si="53"/>
        <v>2.787923366989761</v>
      </c>
      <c r="BR131" s="3">
        <f t="shared" si="54"/>
        <v>0.7740569991595391</v>
      </c>
      <c r="BS131" s="3">
        <f t="shared" si="61"/>
        <v>1.4378557413735384</v>
      </c>
      <c r="BT131" s="3">
        <f t="shared" si="62"/>
        <v>0.9173130163954675</v>
      </c>
      <c r="BU131" s="3">
        <f t="shared" si="55"/>
        <v>0.22842875921785763</v>
      </c>
      <c r="BV131" s="3">
        <f t="shared" si="63"/>
        <v>0.4243196603000222</v>
      </c>
      <c r="BW131" s="3">
        <f t="shared" si="64"/>
        <v>0.27070444990113574</v>
      </c>
      <c r="BX131" s="3">
        <f t="shared" si="47"/>
        <v>0.7038434530804368</v>
      </c>
      <c r="BY131" s="3">
        <f t="shared" si="48"/>
        <v>1.3074300098555103</v>
      </c>
      <c r="BZ131" s="3">
        <f t="shared" si="49"/>
        <v>0.8341049324745462</v>
      </c>
      <c r="CA131" s="45">
        <v>1755</v>
      </c>
      <c r="CC131" s="36">
        <f t="shared" si="50"/>
        <v>604.6411979342292</v>
      </c>
      <c r="CD131" s="42">
        <v>1755</v>
      </c>
      <c r="CH131" s="3">
        <f t="shared" si="65"/>
        <v>2.4465296193174906</v>
      </c>
      <c r="CI131" s="3">
        <f t="shared" si="66"/>
        <v>4.544570572187326</v>
      </c>
      <c r="CJ131" s="3">
        <f t="shared" si="67"/>
        <v>2.899312928161287</v>
      </c>
    </row>
    <row r="132" spans="3:88" ht="15">
      <c r="C132" s="45">
        <v>1756</v>
      </c>
      <c r="D132" s="12"/>
      <c r="E132" s="12"/>
      <c r="F132" s="12"/>
      <c r="I132" s="3">
        <v>0.6536450781005086</v>
      </c>
      <c r="M132" s="3">
        <v>25.061841702837</v>
      </c>
      <c r="P132" s="34">
        <v>0</v>
      </c>
      <c r="AP132" s="3">
        <v>4.707160054549821</v>
      </c>
      <c r="AQ132" s="3">
        <v>9.324911421676143</v>
      </c>
      <c r="AR132" s="3">
        <v>5.828041531267666</v>
      </c>
      <c r="AS132" s="3">
        <v>0.6557485231022283</v>
      </c>
      <c r="AT132" s="3">
        <v>1.6650867615865823</v>
      </c>
      <c r="AU132" s="3">
        <v>3.3160771400998126</v>
      </c>
      <c r="AV132" s="3">
        <v>6.397183765054223</v>
      </c>
      <c r="AW132" s="3">
        <v>2.560793083307193</v>
      </c>
      <c r="AX132" s="3">
        <v>6.5497221646432315</v>
      </c>
      <c r="AY132" s="3">
        <v>21.64262302413278</v>
      </c>
      <c r="AZ132" s="3">
        <v>82.48856526812632</v>
      </c>
      <c r="BA132" s="3">
        <v>6.826633137553844</v>
      </c>
      <c r="BB132" s="36">
        <v>1</v>
      </c>
      <c r="BC132" s="3">
        <f t="shared" si="38"/>
        <v>7.178300657515923</v>
      </c>
      <c r="BD132" s="3">
        <f t="shared" si="39"/>
        <v>14.22025531611061</v>
      </c>
      <c r="BE132" s="3">
        <f t="shared" si="39"/>
        <v>8.887616709674388</v>
      </c>
      <c r="BF132" s="3">
        <f t="shared" si="40"/>
        <v>2.826975844829005</v>
      </c>
      <c r="BG132" s="3">
        <f t="shared" si="41"/>
        <v>5.600255576346591</v>
      </c>
      <c r="BH132" s="3">
        <f t="shared" si="42"/>
        <v>3.500142854847036</v>
      </c>
      <c r="BI132" s="3">
        <f t="shared" si="43"/>
        <v>1.41949654838492</v>
      </c>
      <c r="BJ132" s="3">
        <f t="shared" si="44"/>
        <v>2.812030911137208</v>
      </c>
      <c r="BK132" s="3">
        <f t="shared" si="45"/>
        <v>1.7575108433974018</v>
      </c>
      <c r="BL132" s="3">
        <f t="shared" si="46"/>
        <v>0.7358175452553882</v>
      </c>
      <c r="BM132" s="3">
        <f t="shared" si="59"/>
        <v>1.457658833034493</v>
      </c>
      <c r="BN132" s="3">
        <f t="shared" si="60"/>
        <v>0.9110323769506827</v>
      </c>
      <c r="BO132" s="3">
        <f t="shared" si="51"/>
        <v>1.838164936180886</v>
      </c>
      <c r="BP132" s="3">
        <f t="shared" si="52"/>
        <v>3.6414154202702234</v>
      </c>
      <c r="BQ132" s="3">
        <f t="shared" si="53"/>
        <v>2.275873661663016</v>
      </c>
      <c r="BR132" s="3">
        <f t="shared" si="54"/>
        <v>0.7186808747339015</v>
      </c>
      <c r="BS132" s="3">
        <f t="shared" si="61"/>
        <v>1.423710989149122</v>
      </c>
      <c r="BT132" s="3">
        <f t="shared" si="62"/>
        <v>0.889815076848397</v>
      </c>
      <c r="BU132" s="3">
        <f t="shared" si="55"/>
        <v>0.21749489649665218</v>
      </c>
      <c r="BV132" s="3">
        <f t="shared" si="63"/>
        <v>0.43085865383684435</v>
      </c>
      <c r="BW132" s="3">
        <f t="shared" si="64"/>
        <v>0.26928535994777814</v>
      </c>
      <c r="BX132" s="3">
        <f t="shared" si="47"/>
        <v>0.6895287852302131</v>
      </c>
      <c r="BY132" s="3">
        <f t="shared" si="48"/>
        <v>1.3659605304376288</v>
      </c>
      <c r="BZ132" s="3">
        <f t="shared" si="49"/>
        <v>0.8537212142259635</v>
      </c>
      <c r="CA132" s="45">
        <v>1756</v>
      </c>
      <c r="CC132" s="36">
        <f t="shared" si="50"/>
        <v>680.2280815741351</v>
      </c>
      <c r="CD132" s="42">
        <v>1756</v>
      </c>
      <c r="CH132" s="3">
        <f t="shared" si="65"/>
        <v>2.075991942433565</v>
      </c>
      <c r="CI132" s="3">
        <f t="shared" si="66"/>
        <v>4.112552101684967</v>
      </c>
      <c r="CJ132" s="3">
        <f t="shared" si="67"/>
        <v>2.5703326674403812</v>
      </c>
    </row>
    <row r="133" spans="3:88" ht="15">
      <c r="C133" s="45">
        <v>1757</v>
      </c>
      <c r="D133" s="12"/>
      <c r="E133" s="12"/>
      <c r="F133" s="12"/>
      <c r="I133" s="3">
        <v>1.2038570937494335</v>
      </c>
      <c r="P133" s="34">
        <v>0</v>
      </c>
      <c r="AP133" s="3">
        <v>4.960405155926414</v>
      </c>
      <c r="AQ133" s="3">
        <v>9.121909189900283</v>
      </c>
      <c r="AR133" s="3">
        <v>5.87376409549221</v>
      </c>
      <c r="AS133" s="3">
        <v>0.9339202257925602</v>
      </c>
      <c r="AT133" s="3">
        <v>2.149430423720032</v>
      </c>
      <c r="AU133" s="3">
        <v>3.3668833685375965</v>
      </c>
      <c r="AV133" s="3">
        <v>6.503157686160045</v>
      </c>
      <c r="AW133" s="3">
        <v>2.559837206829661</v>
      </c>
      <c r="AX133" s="3">
        <v>6.470898611659631</v>
      </c>
      <c r="AY133" s="3">
        <v>22.14736029115936</v>
      </c>
      <c r="AZ133" s="3">
        <v>78.81657659570311</v>
      </c>
      <c r="BA133" s="3">
        <v>6.77483898207539</v>
      </c>
      <c r="BB133" s="36">
        <v>1</v>
      </c>
      <c r="BC133" s="3">
        <f t="shared" si="38"/>
        <v>5.311379943310282</v>
      </c>
      <c r="BD133" s="3">
        <f t="shared" si="39"/>
        <v>9.767332303098033</v>
      </c>
      <c r="BE133" s="3">
        <f t="shared" si="39"/>
        <v>6.289363837802646</v>
      </c>
      <c r="BF133" s="3">
        <f t="shared" si="40"/>
        <v>2.3077765631238303</v>
      </c>
      <c r="BG133" s="3">
        <f t="shared" si="41"/>
        <v>4.24387274379086</v>
      </c>
      <c r="BH133" s="3">
        <f t="shared" si="42"/>
        <v>2.7327072468465627</v>
      </c>
      <c r="BI133" s="3">
        <f t="shared" si="43"/>
        <v>1.47329283879559</v>
      </c>
      <c r="BJ133" s="3">
        <f t="shared" si="44"/>
        <v>2.7093035877457132</v>
      </c>
      <c r="BK133" s="3">
        <f t="shared" si="45"/>
        <v>1.744570112045038</v>
      </c>
      <c r="BL133" s="3">
        <f t="shared" si="46"/>
        <v>0.7627687033459296</v>
      </c>
      <c r="BM133" s="3">
        <f t="shared" si="59"/>
        <v>1.4026892211630417</v>
      </c>
      <c r="BN133" s="3">
        <f t="shared" si="60"/>
        <v>0.9032172336821381</v>
      </c>
      <c r="BO133" s="3">
        <f t="shared" si="51"/>
        <v>1.9377814896556793</v>
      </c>
      <c r="BP133" s="3">
        <f t="shared" si="52"/>
        <v>3.5634723823698535</v>
      </c>
      <c r="BQ133" s="3">
        <f t="shared" si="53"/>
        <v>2.2945850149458615</v>
      </c>
      <c r="BR133" s="3">
        <f t="shared" si="54"/>
        <v>0.766571299230137</v>
      </c>
      <c r="BS133" s="3">
        <f t="shared" si="61"/>
        <v>1.4096819834982286</v>
      </c>
      <c r="BT133" s="3">
        <f t="shared" si="62"/>
        <v>0.9077200011924974</v>
      </c>
      <c r="BU133" s="3">
        <f t="shared" si="55"/>
        <v>0.22397274847722942</v>
      </c>
      <c r="BV133" s="3">
        <f t="shared" si="63"/>
        <v>0.4118734273511371</v>
      </c>
      <c r="BW133" s="3">
        <f t="shared" si="64"/>
        <v>0.265212829803327</v>
      </c>
      <c r="BX133" s="3">
        <f t="shared" si="47"/>
        <v>0.7321805240021887</v>
      </c>
      <c r="BY133" s="3">
        <f t="shared" si="48"/>
        <v>1.3464392606281392</v>
      </c>
      <c r="BZ133" s="3">
        <f t="shared" si="49"/>
        <v>0.8669968557234778</v>
      </c>
      <c r="CA133" s="45">
        <v>1757</v>
      </c>
      <c r="CC133" s="36">
        <f t="shared" si="50"/>
        <v>736.7360532110063</v>
      </c>
      <c r="CD133" s="42">
        <v>1757</v>
      </c>
      <c r="CH133" s="3">
        <f t="shared" si="65"/>
        <v>2.01988424523554</v>
      </c>
      <c r="CI133" s="3">
        <f t="shared" si="66"/>
        <v>3.714454783423381</v>
      </c>
      <c r="CJ133" s="3">
        <f t="shared" si="67"/>
        <v>2.3918053432671864</v>
      </c>
    </row>
    <row r="134" spans="3:88" ht="15">
      <c r="C134" s="45">
        <v>1758</v>
      </c>
      <c r="D134" s="12"/>
      <c r="E134" s="12"/>
      <c r="F134" s="12"/>
      <c r="K134" s="3">
        <v>2.0134155089274786</v>
      </c>
      <c r="O134" s="3">
        <v>6.844573701624295</v>
      </c>
      <c r="P134" s="34">
        <v>0</v>
      </c>
      <c r="AP134" s="3">
        <v>4.762419889098285</v>
      </c>
      <c r="AQ134" s="3">
        <v>8.948962647272404</v>
      </c>
      <c r="AR134" s="3">
        <v>5.719350032403323</v>
      </c>
      <c r="AS134" s="3">
        <v>0.7210190223941887</v>
      </c>
      <c r="AT134" s="3">
        <v>1.5898702114849665</v>
      </c>
      <c r="AU134" s="3">
        <v>3.51024031167909</v>
      </c>
      <c r="AV134" s="3">
        <v>6.667532535724174</v>
      </c>
      <c r="AW134" s="3">
        <v>2.465062500753653</v>
      </c>
      <c r="AX134" s="3">
        <v>6.458453448679199</v>
      </c>
      <c r="AY134" s="3">
        <v>20.83355300453903</v>
      </c>
      <c r="AZ134" s="3">
        <v>73.0974026522507</v>
      </c>
      <c r="BA134" s="3">
        <v>6.519271261609045</v>
      </c>
      <c r="BB134" s="36">
        <v>1</v>
      </c>
      <c r="BC134" s="3">
        <f t="shared" si="38"/>
        <v>6.6051237778503715</v>
      </c>
      <c r="BD134" s="3">
        <f t="shared" si="39"/>
        <v>12.4115486129018</v>
      </c>
      <c r="BE134" s="3">
        <f t="shared" si="39"/>
        <v>7.9323150357557335</v>
      </c>
      <c r="BF134" s="3">
        <f t="shared" si="40"/>
        <v>2.9954771494524084</v>
      </c>
      <c r="BG134" s="3">
        <f t="shared" si="41"/>
        <v>5.628737857107164</v>
      </c>
      <c r="BH134" s="3">
        <f t="shared" si="42"/>
        <v>3.5973691381143307</v>
      </c>
      <c r="BI134" s="3">
        <f t="shared" si="43"/>
        <v>1.3567218954363347</v>
      </c>
      <c r="BJ134" s="3">
        <f t="shared" si="44"/>
        <v>2.5493874642992043</v>
      </c>
      <c r="BK134" s="3">
        <f t="shared" si="45"/>
        <v>1.6293329016176463</v>
      </c>
      <c r="BL134" s="3">
        <f t="shared" si="46"/>
        <v>0.7142702136932324</v>
      </c>
      <c r="BM134" s="3">
        <f t="shared" si="59"/>
        <v>1.3421700755601098</v>
      </c>
      <c r="BN134" s="3">
        <f t="shared" si="60"/>
        <v>0.8577910946454996</v>
      </c>
      <c r="BO134" s="3">
        <f t="shared" si="51"/>
        <v>1.9319671966298024</v>
      </c>
      <c r="BP134" s="3">
        <f t="shared" si="52"/>
        <v>3.6303187625207896</v>
      </c>
      <c r="BQ134" s="3">
        <f t="shared" si="53"/>
        <v>2.320164308472797</v>
      </c>
      <c r="BR134" s="3">
        <f t="shared" si="54"/>
        <v>0.7373932361581448</v>
      </c>
      <c r="BS134" s="3">
        <f t="shared" si="61"/>
        <v>1.38562005879326</v>
      </c>
      <c r="BT134" s="3">
        <f t="shared" si="62"/>
        <v>0.885560309112853</v>
      </c>
      <c r="BU134" s="3">
        <f t="shared" si="55"/>
        <v>0.2285937443344729</v>
      </c>
      <c r="BV134" s="3">
        <f t="shared" si="63"/>
        <v>0.4295456778458616</v>
      </c>
      <c r="BW134" s="3">
        <f t="shared" si="64"/>
        <v>0.2745259068943853</v>
      </c>
      <c r="BX134" s="3">
        <f t="shared" si="47"/>
        <v>0.7305141476691452</v>
      </c>
      <c r="BY134" s="3">
        <f t="shared" si="48"/>
        <v>1.3726937088768536</v>
      </c>
      <c r="BZ134" s="3">
        <f t="shared" si="49"/>
        <v>0.8772989806519739</v>
      </c>
      <c r="CA134" s="45">
        <v>1758</v>
      </c>
      <c r="CC134" s="36">
        <f t="shared" si="50"/>
        <v>649.6007668992868</v>
      </c>
      <c r="CD134" s="42">
        <v>1758</v>
      </c>
      <c r="CH134" s="3">
        <f t="shared" si="65"/>
        <v>2.199390825151217</v>
      </c>
      <c r="CI134" s="3">
        <f t="shared" si="66"/>
        <v>4.132828855785436</v>
      </c>
      <c r="CJ134" s="3">
        <f t="shared" si="67"/>
        <v>2.641322327729045</v>
      </c>
    </row>
    <row r="135" spans="3:88" ht="15">
      <c r="C135" s="45">
        <v>1759</v>
      </c>
      <c r="D135" s="12"/>
      <c r="E135" s="12"/>
      <c r="F135" s="12"/>
      <c r="L135" s="3">
        <v>3.883419551565872</v>
      </c>
      <c r="P135" s="34">
        <v>0</v>
      </c>
      <c r="AP135" s="3">
        <v>4.748175867280122</v>
      </c>
      <c r="AQ135" s="3">
        <v>8.706102507917876</v>
      </c>
      <c r="AR135" s="3">
        <v>5.634721739120675</v>
      </c>
      <c r="AS135" s="3">
        <v>0.5313745381447949</v>
      </c>
      <c r="AT135" s="3">
        <v>1.2327913422030143</v>
      </c>
      <c r="AU135" s="3">
        <v>3.3477668111252403</v>
      </c>
      <c r="AV135" s="3">
        <v>6.5937079724579295</v>
      </c>
      <c r="AW135" s="3">
        <v>2.4483412627978085</v>
      </c>
      <c r="AX135" s="3">
        <v>6.657876448467029</v>
      </c>
      <c r="AY135" s="3">
        <v>20.692232937746372</v>
      </c>
      <c r="AZ135" s="3">
        <v>75.95312942267566</v>
      </c>
      <c r="BA135" s="3">
        <v>6.545786760460213</v>
      </c>
      <c r="BB135" s="36">
        <v>1</v>
      </c>
      <c r="BC135" s="3">
        <f t="shared" si="38"/>
        <v>8.935648071993782</v>
      </c>
      <c r="BD135" s="3">
        <f t="shared" si="39"/>
        <v>16.384116819586</v>
      </c>
      <c r="BE135" s="3">
        <f t="shared" si="39"/>
        <v>10.604049186837896</v>
      </c>
      <c r="BF135" s="3">
        <f t="shared" si="40"/>
        <v>3.851564903753355</v>
      </c>
      <c r="BG135" s="3">
        <f t="shared" si="41"/>
        <v>7.062105491720891</v>
      </c>
      <c r="BH135" s="3">
        <f t="shared" si="42"/>
        <v>4.570701907308461</v>
      </c>
      <c r="BI135" s="3">
        <f t="shared" si="43"/>
        <v>1.418311410311216</v>
      </c>
      <c r="BJ135" s="3">
        <f t="shared" si="44"/>
        <v>2.6005701708332576</v>
      </c>
      <c r="BK135" s="3">
        <f t="shared" si="45"/>
        <v>1.6831285023782019</v>
      </c>
      <c r="BL135" s="3">
        <f t="shared" si="46"/>
        <v>0.7201070910500378</v>
      </c>
      <c r="BM135" s="3">
        <f t="shared" si="59"/>
        <v>1.3203651942554124</v>
      </c>
      <c r="BN135" s="3">
        <f t="shared" si="60"/>
        <v>0.854560402531783</v>
      </c>
      <c r="BO135" s="3">
        <f t="shared" si="51"/>
        <v>1.9393439711317895</v>
      </c>
      <c r="BP135" s="3">
        <f t="shared" si="52"/>
        <v>3.55591871125396</v>
      </c>
      <c r="BQ135" s="3">
        <f t="shared" si="53"/>
        <v>2.3014445840289737</v>
      </c>
      <c r="BR135" s="3">
        <f t="shared" si="54"/>
        <v>0.7131667137460003</v>
      </c>
      <c r="BS135" s="3">
        <f t="shared" si="61"/>
        <v>1.3076395417224136</v>
      </c>
      <c r="BT135" s="3">
        <f t="shared" si="62"/>
        <v>0.8463241669824115</v>
      </c>
      <c r="BU135" s="3">
        <f t="shared" si="55"/>
        <v>0.22946657722079822</v>
      </c>
      <c r="BV135" s="3">
        <f t="shared" si="63"/>
        <v>0.420742533399398</v>
      </c>
      <c r="BW135" s="3">
        <f t="shared" si="64"/>
        <v>0.27231095629326324</v>
      </c>
      <c r="BX135" s="3">
        <f t="shared" si="47"/>
        <v>0.7253789408419857</v>
      </c>
      <c r="BY135" s="3">
        <f t="shared" si="48"/>
        <v>1.3300314884235214</v>
      </c>
      <c r="BZ135" s="3">
        <f t="shared" si="49"/>
        <v>0.8608165748932091</v>
      </c>
      <c r="CA135" s="45">
        <v>1759</v>
      </c>
      <c r="CC135" s="36">
        <f t="shared" si="50"/>
        <v>606.9882278837123</v>
      </c>
      <c r="CD135" s="42">
        <v>1759</v>
      </c>
      <c r="CH135" s="3">
        <f t="shared" si="65"/>
        <v>2.34675516714788</v>
      </c>
      <c r="CI135" s="3">
        <f t="shared" si="66"/>
        <v>4.302934772691739</v>
      </c>
      <c r="CJ135" s="3">
        <f t="shared" si="67"/>
        <v>2.7849247219009574</v>
      </c>
    </row>
    <row r="136" spans="3:88" ht="15">
      <c r="C136" s="45">
        <v>1760</v>
      </c>
      <c r="D136" s="12"/>
      <c r="E136" s="12"/>
      <c r="F136" s="12"/>
      <c r="H136" s="3">
        <v>2.304200961489098</v>
      </c>
      <c r="I136" s="3">
        <v>2.3286261846018235</v>
      </c>
      <c r="O136" s="3">
        <v>5.1562436944754655</v>
      </c>
      <c r="P136" s="34">
        <v>0</v>
      </c>
      <c r="AP136" s="3">
        <v>4.961931389918299</v>
      </c>
      <c r="AQ136" s="3">
        <v>9.366062269329749</v>
      </c>
      <c r="AR136" s="3">
        <v>5.763409964024777</v>
      </c>
      <c r="AS136" s="3">
        <v>0.4891922978117813</v>
      </c>
      <c r="AT136" s="3">
        <v>1.264015456445661</v>
      </c>
      <c r="AU136" s="3">
        <v>3.2874280127441584</v>
      </c>
      <c r="AV136" s="3">
        <v>6.958596883403819</v>
      </c>
      <c r="AW136" s="3">
        <v>2.6416990809089866</v>
      </c>
      <c r="AX136" s="3">
        <v>7.16966566523922</v>
      </c>
      <c r="AY136" s="3">
        <v>20.76637207403353</v>
      </c>
      <c r="AZ136" s="3">
        <v>75.31896585217378</v>
      </c>
      <c r="BA136" s="3">
        <v>6.690366126020672</v>
      </c>
      <c r="BB136" s="36">
        <v>1</v>
      </c>
      <c r="BC136" s="3">
        <f t="shared" si="38"/>
        <v>10.143110208630926</v>
      </c>
      <c r="BD136" s="3">
        <f t="shared" si="39"/>
        <v>19.145972475906355</v>
      </c>
      <c r="BE136" s="3">
        <f t="shared" si="39"/>
        <v>11.781481412943815</v>
      </c>
      <c r="BF136" s="3">
        <f t="shared" si="40"/>
        <v>3.925530629088165</v>
      </c>
      <c r="BG136" s="3">
        <f t="shared" si="41"/>
        <v>7.409768782152854</v>
      </c>
      <c r="BH136" s="3">
        <f t="shared" si="42"/>
        <v>4.559604025912116</v>
      </c>
      <c r="BI136" s="3">
        <f t="shared" si="43"/>
        <v>1.5093657931619195</v>
      </c>
      <c r="BJ136" s="3">
        <f t="shared" si="44"/>
        <v>2.8490547117749636</v>
      </c>
      <c r="BK136" s="3">
        <f t="shared" si="45"/>
        <v>1.7531668957258197</v>
      </c>
      <c r="BL136" s="3">
        <f t="shared" si="46"/>
        <v>0.7130649286140506</v>
      </c>
      <c r="BM136" s="3">
        <f t="shared" si="59"/>
        <v>1.3459699457038112</v>
      </c>
      <c r="BN136" s="3">
        <f t="shared" si="60"/>
        <v>0.8282431157595074</v>
      </c>
      <c r="BO136" s="3">
        <f t="shared" si="51"/>
        <v>1.8783106016037754</v>
      </c>
      <c r="BP136" s="3">
        <f t="shared" si="52"/>
        <v>3.5454690267397773</v>
      </c>
      <c r="BQ136" s="3">
        <f t="shared" si="53"/>
        <v>2.1817057081466054</v>
      </c>
      <c r="BR136" s="3">
        <f t="shared" si="54"/>
        <v>0.6920729112900331</v>
      </c>
      <c r="BS136" s="3">
        <f t="shared" si="61"/>
        <v>1.3063457498080204</v>
      </c>
      <c r="BT136" s="3">
        <f t="shared" si="62"/>
        <v>0.803860351810767</v>
      </c>
      <c r="BU136" s="3">
        <f t="shared" si="55"/>
        <v>0.23894069567032103</v>
      </c>
      <c r="BV136" s="3">
        <f t="shared" si="63"/>
        <v>0.4510206325851766</v>
      </c>
      <c r="BW136" s="3">
        <f t="shared" si="64"/>
        <v>0.27753571704666696</v>
      </c>
      <c r="BX136" s="3">
        <f t="shared" si="47"/>
        <v>0.7416531915376028</v>
      </c>
      <c r="BY136" s="3">
        <f t="shared" si="48"/>
        <v>1.399932693205318</v>
      </c>
      <c r="BZ136" s="3">
        <f t="shared" si="49"/>
        <v>0.8614491128683215</v>
      </c>
      <c r="CA136" s="45">
        <v>1760</v>
      </c>
      <c r="CC136" s="36">
        <f t="shared" si="50"/>
        <v>618.3261116379942</v>
      </c>
      <c r="CD136" s="42">
        <v>1760</v>
      </c>
      <c r="CH136" s="3">
        <f t="shared" si="65"/>
        <v>2.407434182315423</v>
      </c>
      <c r="CI136" s="3">
        <f t="shared" si="66"/>
        <v>4.54423422836777</v>
      </c>
      <c r="CJ136" s="3">
        <f t="shared" si="67"/>
        <v>2.7962962531650426</v>
      </c>
    </row>
    <row r="137" spans="3:88" ht="15">
      <c r="C137" s="45">
        <v>1761</v>
      </c>
      <c r="D137" s="12"/>
      <c r="E137" s="12"/>
      <c r="F137" s="12"/>
      <c r="I137" s="3">
        <v>2.0526061262063022</v>
      </c>
      <c r="L137" s="3">
        <v>5.842032820741014</v>
      </c>
      <c r="M137" s="3">
        <v>26.87919300822941</v>
      </c>
      <c r="O137" s="3">
        <v>6.999913199626621</v>
      </c>
      <c r="P137" s="34">
        <v>0</v>
      </c>
      <c r="AP137" s="3">
        <v>4.758930495175198</v>
      </c>
      <c r="AQ137" s="3">
        <v>8.981937876718991</v>
      </c>
      <c r="AR137" s="3">
        <v>5.687934666420666</v>
      </c>
      <c r="AS137" s="3">
        <v>0.46409141980949303</v>
      </c>
      <c r="AT137" s="3">
        <v>1.19823833369276</v>
      </c>
      <c r="AU137" s="3">
        <v>3.3031960507303206</v>
      </c>
      <c r="AV137" s="3">
        <v>6.413985604048567</v>
      </c>
      <c r="AW137" s="3">
        <v>2.3023013288092558</v>
      </c>
      <c r="AX137" s="3">
        <v>6.599825589758178</v>
      </c>
      <c r="AY137" s="3">
        <v>20.34360984858813</v>
      </c>
      <c r="AZ137" s="3">
        <v>78.52977660525825</v>
      </c>
      <c r="BA137" s="3">
        <v>7.030723383282632</v>
      </c>
      <c r="BB137" s="36">
        <v>1</v>
      </c>
      <c r="BC137" s="3">
        <f t="shared" si="38"/>
        <v>10.254295365186266</v>
      </c>
      <c r="BD137" s="3">
        <f t="shared" si="39"/>
        <v>19.35381154085121</v>
      </c>
      <c r="BE137" s="3">
        <f t="shared" si="39"/>
        <v>12.256065127761964</v>
      </c>
      <c r="BF137" s="3">
        <f t="shared" si="40"/>
        <v>3.971605949635254</v>
      </c>
      <c r="BG137" s="3">
        <f t="shared" si="41"/>
        <v>7.495952703364311</v>
      </c>
      <c r="BH137" s="3">
        <f t="shared" si="42"/>
        <v>4.746914287820729</v>
      </c>
      <c r="BI137" s="3">
        <f t="shared" si="43"/>
        <v>1.4407048271091938</v>
      </c>
      <c r="BJ137" s="3">
        <f t="shared" si="44"/>
        <v>2.7191658438599573</v>
      </c>
      <c r="BK137" s="3">
        <f t="shared" si="45"/>
        <v>1.721948857732223</v>
      </c>
      <c r="BL137" s="3">
        <f t="shared" si="46"/>
        <v>0.7419615179945707</v>
      </c>
      <c r="BM137" s="3">
        <f t="shared" si="59"/>
        <v>1.40036763896843</v>
      </c>
      <c r="BN137" s="3">
        <f t="shared" si="60"/>
        <v>0.8868019071995404</v>
      </c>
      <c r="BO137" s="3">
        <f t="shared" si="51"/>
        <v>2.0670319890908915</v>
      </c>
      <c r="BP137" s="3">
        <f t="shared" si="52"/>
        <v>3.9012868404000036</v>
      </c>
      <c r="BQ137" s="3">
        <f t="shared" si="53"/>
        <v>2.47054310191553</v>
      </c>
      <c r="BR137" s="3">
        <f t="shared" si="54"/>
        <v>0.7210691298509857</v>
      </c>
      <c r="BS137" s="3">
        <f t="shared" si="61"/>
        <v>1.3609356420959746</v>
      </c>
      <c r="BT137" s="3">
        <f t="shared" si="62"/>
        <v>0.8618310573611802</v>
      </c>
      <c r="BU137" s="3">
        <f t="shared" si="55"/>
        <v>0.23392753452286016</v>
      </c>
      <c r="BV137" s="3">
        <f t="shared" si="63"/>
        <v>0.44151150870317873</v>
      </c>
      <c r="BW137" s="3">
        <f t="shared" si="64"/>
        <v>0.27959318472750866</v>
      </c>
      <c r="BX137" s="3">
        <f t="shared" si="47"/>
        <v>0.67687636616323</v>
      </c>
      <c r="BY137" s="3">
        <f t="shared" si="48"/>
        <v>1.277526847105929</v>
      </c>
      <c r="BZ137" s="3">
        <f t="shared" si="49"/>
        <v>0.809011300308757</v>
      </c>
      <c r="CA137" s="45">
        <v>1761</v>
      </c>
      <c r="CC137" s="36">
        <f t="shared" si="50"/>
        <v>606.7343812393099</v>
      </c>
      <c r="CD137" s="42">
        <v>1761</v>
      </c>
      <c r="CH137" s="3">
        <f t="shared" si="65"/>
        <v>2.3530546359288156</v>
      </c>
      <c r="CI137" s="3">
        <f t="shared" si="66"/>
        <v>4.441121924740396</v>
      </c>
      <c r="CJ137" s="3">
        <f t="shared" si="67"/>
        <v>2.812401031965196</v>
      </c>
    </row>
    <row r="138" spans="3:88" ht="15">
      <c r="C138" s="45">
        <v>1762</v>
      </c>
      <c r="D138" s="12"/>
      <c r="E138" s="12"/>
      <c r="F138" s="12"/>
      <c r="I138" s="3">
        <v>1.7541124653375408</v>
      </c>
      <c r="J138" s="3">
        <v>8.615787697393216</v>
      </c>
      <c r="P138" s="34">
        <v>0</v>
      </c>
      <c r="AP138" s="3">
        <v>4.88508106768475</v>
      </c>
      <c r="AQ138" s="3">
        <v>9.175038422737044</v>
      </c>
      <c r="AR138" s="3">
        <v>5.888287036807305</v>
      </c>
      <c r="AS138" s="3">
        <v>0.5633795074315953</v>
      </c>
      <c r="AT138" s="3">
        <v>1.2587477107291576</v>
      </c>
      <c r="AU138" s="3">
        <v>3.218377980897887</v>
      </c>
      <c r="AV138" s="3">
        <v>6.459990562052022</v>
      </c>
      <c r="AW138" s="3">
        <v>2.4874152619139145</v>
      </c>
      <c r="AX138" s="3">
        <v>6.20434433806233</v>
      </c>
      <c r="AY138" s="3">
        <v>21.022468066241412</v>
      </c>
      <c r="AZ138" s="3">
        <v>80.22159926655546</v>
      </c>
      <c r="BA138" s="3">
        <v>6.933998285479737</v>
      </c>
      <c r="BB138" s="36">
        <v>1</v>
      </c>
      <c r="BC138" s="3">
        <f aca="true" t="shared" si="68" ref="BC138:BC201">AP138/$AS138</f>
        <v>8.671030811815408</v>
      </c>
      <c r="BD138" s="3">
        <f aca="true" t="shared" si="69" ref="BD138:BE201">AQ138/$AS138</f>
        <v>16.28571558196242</v>
      </c>
      <c r="BE138" s="3">
        <f t="shared" si="69"/>
        <v>10.451723854230272</v>
      </c>
      <c r="BF138" s="3">
        <f aca="true" t="shared" si="70" ref="BF138:BF201">AP138/$AT138</f>
        <v>3.8809056223466403</v>
      </c>
      <c r="BG138" s="3">
        <f aca="true" t="shared" si="71" ref="BG138:BG201">AQ138/$AT138</f>
        <v>7.289020940838255</v>
      </c>
      <c r="BH138" s="3">
        <f aca="true" t="shared" si="72" ref="BH138:BH201">AR138/$AT138</f>
        <v>4.677892945995019</v>
      </c>
      <c r="BI138" s="3">
        <f aca="true" t="shared" si="73" ref="BI138:BI201">AP138/$AU138</f>
        <v>1.5178705225673566</v>
      </c>
      <c r="BJ138" s="3">
        <f aca="true" t="shared" si="74" ref="BJ138:BJ201">AQ138/$AU138</f>
        <v>2.850826869060707</v>
      </c>
      <c r="BK138" s="3">
        <f aca="true" t="shared" si="75" ref="BK138:BK201">AR138/$AU138</f>
        <v>1.8295821907048178</v>
      </c>
      <c r="BL138" s="3">
        <f aca="true" t="shared" si="76" ref="BL138:BL201">AP138/$AV138</f>
        <v>0.7562056044448769</v>
      </c>
      <c r="BM138" s="3">
        <f t="shared" si="59"/>
        <v>1.420286660577192</v>
      </c>
      <c r="BN138" s="3">
        <f t="shared" si="60"/>
        <v>0.9115008729884095</v>
      </c>
      <c r="BO138" s="3">
        <f t="shared" si="51"/>
        <v>1.9639185874922942</v>
      </c>
      <c r="BP138" s="3">
        <f t="shared" si="52"/>
        <v>3.688583311046106</v>
      </c>
      <c r="BQ138" s="3">
        <f t="shared" si="53"/>
        <v>2.367231208622812</v>
      </c>
      <c r="BR138" s="3">
        <f t="shared" si="54"/>
        <v>0.7873645951137526</v>
      </c>
      <c r="BS138" s="3">
        <f t="shared" si="61"/>
        <v>1.4788087060948794</v>
      </c>
      <c r="BT138" s="3">
        <f t="shared" si="62"/>
        <v>0.9490587104722604</v>
      </c>
      <c r="BU138" s="3">
        <f t="shared" si="55"/>
        <v>0.23237428889376588</v>
      </c>
      <c r="BV138" s="3">
        <f t="shared" si="63"/>
        <v>0.43643964133167745</v>
      </c>
      <c r="BW138" s="3">
        <f t="shared" si="64"/>
        <v>0.2800949450013871</v>
      </c>
      <c r="BX138" s="3">
        <f aca="true" t="shared" si="77" ref="BX138:BX201">AP138/$BA138</f>
        <v>0.7045114328791285</v>
      </c>
      <c r="BY138" s="3">
        <f aca="true" t="shared" si="78" ref="BY138:BY201">AQ138/$BA138</f>
        <v>1.3231959462623748</v>
      </c>
      <c r="BZ138" s="3">
        <f aca="true" t="shared" si="79" ref="BZ138:BZ201">AR138/$BA138</f>
        <v>0.849190725809347</v>
      </c>
      <c r="CA138" s="45">
        <v>1762</v>
      </c>
      <c r="CC138" s="36">
        <f aca="true" t="shared" si="80" ref="CC138:CC201">((AT138*AT$2)+(AU138*AU$2)+(AV138*AV$2)+(AW138*AW$2)+(AX138*AY$9)+(AZ138*AZ$2)+(BA138*BA$2))*BB138</f>
        <v>612.3087872676603</v>
      </c>
      <c r="CD138" s="42">
        <v>1762</v>
      </c>
      <c r="CH138" s="3">
        <f t="shared" si="65"/>
        <v>2.393439961632947</v>
      </c>
      <c r="CI138" s="3">
        <f t="shared" si="66"/>
        <v>4.4952997312088225</v>
      </c>
      <c r="CJ138" s="3">
        <f t="shared" si="67"/>
        <v>2.8849595951821647</v>
      </c>
    </row>
    <row r="139" spans="3:88" ht="15">
      <c r="C139" s="45">
        <v>1763</v>
      </c>
      <c r="D139" s="12"/>
      <c r="E139" s="12"/>
      <c r="F139" s="12"/>
      <c r="I139" s="3">
        <v>2.3923165836086526</v>
      </c>
      <c r="P139" s="34">
        <v>0</v>
      </c>
      <c r="AP139" s="3">
        <v>4.875962912766821</v>
      </c>
      <c r="AQ139" s="3">
        <v>9.177027097773353</v>
      </c>
      <c r="AR139" s="3">
        <v>5.988559233859244</v>
      </c>
      <c r="AS139" s="3">
        <v>0.6030597059532711</v>
      </c>
      <c r="AT139" s="3">
        <v>1.5253716286531003</v>
      </c>
      <c r="AU139" s="3">
        <v>3.290842134644109</v>
      </c>
      <c r="AV139" s="3">
        <v>6.313699881718716</v>
      </c>
      <c r="AW139" s="3">
        <v>2.2681938383014226</v>
      </c>
      <c r="AX139" s="3">
        <v>6.21960606591731</v>
      </c>
      <c r="AY139" s="3">
        <v>21.098996890654373</v>
      </c>
      <c r="AZ139" s="3">
        <v>70.20450769007816</v>
      </c>
      <c r="BA139" s="3">
        <v>6.5685532318164</v>
      </c>
      <c r="BB139" s="36">
        <v>1</v>
      </c>
      <c r="BC139" s="3">
        <f t="shared" si="68"/>
        <v>8.085373412669428</v>
      </c>
      <c r="BD139" s="3">
        <f t="shared" si="69"/>
        <v>15.217443658032174</v>
      </c>
      <c r="BE139" s="3">
        <f t="shared" si="69"/>
        <v>9.93029243164735</v>
      </c>
      <c r="BF139" s="3">
        <f t="shared" si="70"/>
        <v>3.196573753684068</v>
      </c>
      <c r="BG139" s="3">
        <f t="shared" si="71"/>
        <v>6.016256579963171</v>
      </c>
      <c r="BH139" s="3">
        <f t="shared" si="72"/>
        <v>3.9259673651771854</v>
      </c>
      <c r="BI139" s="3">
        <f t="shared" si="73"/>
        <v>1.4816763348917483</v>
      </c>
      <c r="BJ139" s="3">
        <f t="shared" si="74"/>
        <v>2.7886561318644993</v>
      </c>
      <c r="BK139" s="3">
        <f t="shared" si="75"/>
        <v>1.8197649686124742</v>
      </c>
      <c r="BL139" s="3">
        <f t="shared" si="76"/>
        <v>0.7722829726013972</v>
      </c>
      <c r="BM139" s="3">
        <f t="shared" si="59"/>
        <v>1.4535101873222362</v>
      </c>
      <c r="BN139" s="3">
        <f t="shared" si="60"/>
        <v>0.9485023593216847</v>
      </c>
      <c r="BO139" s="3">
        <f t="shared" si="51"/>
        <v>2.1497117355800035</v>
      </c>
      <c r="BP139" s="3">
        <f t="shared" si="52"/>
        <v>4.04596244941999</v>
      </c>
      <c r="BQ139" s="3">
        <f t="shared" si="53"/>
        <v>2.640232564225588</v>
      </c>
      <c r="BR139" s="3">
        <f t="shared" si="54"/>
        <v>0.7839665183115871</v>
      </c>
      <c r="BS139" s="3">
        <f t="shared" si="61"/>
        <v>1.4754997343099192</v>
      </c>
      <c r="BT139" s="3">
        <f t="shared" si="62"/>
        <v>0.9628518543442528</v>
      </c>
      <c r="BU139" s="3">
        <f t="shared" si="55"/>
        <v>0.23109927633225957</v>
      </c>
      <c r="BV139" s="3">
        <f t="shared" si="63"/>
        <v>0.43495087208805844</v>
      </c>
      <c r="BW139" s="3">
        <f t="shared" si="64"/>
        <v>0.2838314667230378</v>
      </c>
      <c r="BX139" s="3">
        <f t="shared" si="77"/>
        <v>0.7423191592859287</v>
      </c>
      <c r="BY139" s="3">
        <f t="shared" si="78"/>
        <v>1.397115433779568</v>
      </c>
      <c r="BZ139" s="3">
        <f t="shared" si="79"/>
        <v>0.9117014085921064</v>
      </c>
      <c r="CA139" s="45">
        <v>1763</v>
      </c>
      <c r="CC139" s="36">
        <f t="shared" si="80"/>
        <v>621.7239599014787</v>
      </c>
      <c r="CD139" s="42">
        <v>1763</v>
      </c>
      <c r="CH139" s="3">
        <f t="shared" si="65"/>
        <v>2.3527947580817807</v>
      </c>
      <c r="CI139" s="3">
        <f t="shared" si="66"/>
        <v>4.42818406060509</v>
      </c>
      <c r="CJ139" s="3">
        <f t="shared" si="67"/>
        <v>2.8896550334693005</v>
      </c>
    </row>
    <row r="140" spans="3:88" ht="15">
      <c r="C140" s="45">
        <v>1764</v>
      </c>
      <c r="D140" s="12"/>
      <c r="E140" s="12"/>
      <c r="F140" s="12"/>
      <c r="I140" s="3">
        <v>2.2805737863251805</v>
      </c>
      <c r="P140" s="34">
        <v>0</v>
      </c>
      <c r="AP140" s="3">
        <v>5.023394700415775</v>
      </c>
      <c r="AQ140" s="3">
        <v>9.720738971083481</v>
      </c>
      <c r="AR140" s="3">
        <v>6.140174668630808</v>
      </c>
      <c r="AS140" s="3">
        <v>0.7381791467845932</v>
      </c>
      <c r="AT140" s="3">
        <v>1.727489858605348</v>
      </c>
      <c r="AU140" s="3">
        <v>3.4397352286245844</v>
      </c>
      <c r="AV140" s="3">
        <v>6.128541888512365</v>
      </c>
      <c r="AW140" s="3">
        <v>2.473324466733623</v>
      </c>
      <c r="AX140" s="3">
        <v>6.410729724835735</v>
      </c>
      <c r="AY140" s="3">
        <v>21.854805602800745</v>
      </c>
      <c r="AZ140" s="3">
        <v>82.09588191890776</v>
      </c>
      <c r="BA140" s="3">
        <v>6.375946814894882</v>
      </c>
      <c r="BB140" s="36">
        <v>1</v>
      </c>
      <c r="BC140" s="3">
        <f t="shared" si="68"/>
        <v>6.805115969879386</v>
      </c>
      <c r="BD140" s="3">
        <f t="shared" si="69"/>
        <v>13.168536409387453</v>
      </c>
      <c r="BE140" s="3">
        <f t="shared" si="69"/>
        <v>8.318000712125999</v>
      </c>
      <c r="BF140" s="3">
        <f t="shared" si="70"/>
        <v>2.9079155952158846</v>
      </c>
      <c r="BG140" s="3">
        <f t="shared" si="71"/>
        <v>5.627088878502194</v>
      </c>
      <c r="BH140" s="3">
        <f t="shared" si="72"/>
        <v>3.5543911520198135</v>
      </c>
      <c r="BI140" s="3">
        <f t="shared" si="73"/>
        <v>1.460401561902901</v>
      </c>
      <c r="BJ140" s="3">
        <f t="shared" si="74"/>
        <v>2.826013726344404</v>
      </c>
      <c r="BK140" s="3">
        <f t="shared" si="75"/>
        <v>1.785071890863537</v>
      </c>
      <c r="BL140" s="3">
        <f t="shared" si="76"/>
        <v>0.8196720838005315</v>
      </c>
      <c r="BM140" s="3">
        <f t="shared" si="59"/>
        <v>1.586142209340937</v>
      </c>
      <c r="BN140" s="3">
        <f t="shared" si="60"/>
        <v>1.0018981317791509</v>
      </c>
      <c r="BO140" s="3">
        <f aca="true" t="shared" si="81" ref="BO140:BO203">AP140/$AW140</f>
        <v>2.0310293970648674</v>
      </c>
      <c r="BP140" s="3">
        <f aca="true" t="shared" si="82" ref="BP140:BP203">AQ140/$AW140</f>
        <v>3.930232002241542</v>
      </c>
      <c r="BQ140" s="3">
        <f aca="true" t="shared" si="83" ref="BQ140:BQ203">AR140/$AW140</f>
        <v>2.482559304780493</v>
      </c>
      <c r="BR140" s="3">
        <f aca="true" t="shared" si="84" ref="BR140:BR203">AP140/$AX140</f>
        <v>0.7835917151451103</v>
      </c>
      <c r="BS140" s="3">
        <f t="shared" si="61"/>
        <v>1.5163233186113707</v>
      </c>
      <c r="BT140" s="3">
        <f t="shared" si="62"/>
        <v>0.9577965274129756</v>
      </c>
      <c r="BU140" s="3">
        <f aca="true" t="shared" si="85" ref="BU140:BU203">AP140/$AY140</f>
        <v>0.22985309463342996</v>
      </c>
      <c r="BV140" s="3">
        <f t="shared" si="63"/>
        <v>0.444787254014181</v>
      </c>
      <c r="BW140" s="3">
        <f t="shared" si="64"/>
        <v>0.2809530672669964</v>
      </c>
      <c r="BX140" s="3">
        <f t="shared" si="77"/>
        <v>0.7878664685032498</v>
      </c>
      <c r="BY140" s="3">
        <f t="shared" si="78"/>
        <v>1.5245953665069496</v>
      </c>
      <c r="BZ140" s="3">
        <f t="shared" si="79"/>
        <v>0.9630216259468655</v>
      </c>
      <c r="CA140" s="45">
        <v>1764</v>
      </c>
      <c r="CC140" s="36">
        <f t="shared" si="80"/>
        <v>685.9426931176486</v>
      </c>
      <c r="CD140" s="42">
        <v>1764</v>
      </c>
      <c r="CH140" s="3">
        <f t="shared" si="65"/>
        <v>2.1970033725051406</v>
      </c>
      <c r="CI140" s="3">
        <f t="shared" si="66"/>
        <v>4.2514071810731755</v>
      </c>
      <c r="CJ140" s="3">
        <f t="shared" si="67"/>
        <v>2.6854319159185285</v>
      </c>
    </row>
    <row r="141" spans="3:88" ht="15">
      <c r="C141" s="45">
        <v>1765</v>
      </c>
      <c r="D141" s="12"/>
      <c r="E141" s="12"/>
      <c r="F141" s="12"/>
      <c r="P141" s="34">
        <v>0</v>
      </c>
      <c r="AP141" s="3">
        <v>5.097084364379854</v>
      </c>
      <c r="AQ141" s="3">
        <v>9.452567371246337</v>
      </c>
      <c r="AR141" s="3">
        <v>6.281940515948069</v>
      </c>
      <c r="AS141" s="3">
        <v>0.7959833624276965</v>
      </c>
      <c r="AT141" s="3">
        <v>1.886709202469584</v>
      </c>
      <c r="AU141" s="3">
        <v>3.39564082934165</v>
      </c>
      <c r="AV141" s="3">
        <v>6.473279492356303</v>
      </c>
      <c r="AW141" s="3">
        <v>2.4978988695505433</v>
      </c>
      <c r="AX141" s="3">
        <v>6.1594725493348745</v>
      </c>
      <c r="AY141" s="3">
        <v>21.570131916124897</v>
      </c>
      <c r="AZ141" s="3">
        <v>86.08770468951052</v>
      </c>
      <c r="BA141" s="3">
        <v>6.3316673126772836</v>
      </c>
      <c r="BB141" s="36">
        <v>1</v>
      </c>
      <c r="BC141" s="3">
        <f t="shared" si="68"/>
        <v>6.403506159769576</v>
      </c>
      <c r="BD141" s="3">
        <f t="shared" si="69"/>
        <v>11.875332849190004</v>
      </c>
      <c r="BE141" s="3">
        <f t="shared" si="69"/>
        <v>7.892050025755019</v>
      </c>
      <c r="BF141" s="3">
        <f t="shared" si="70"/>
        <v>2.7015739138326618</v>
      </c>
      <c r="BG141" s="3">
        <f t="shared" si="71"/>
        <v>5.010081765050766</v>
      </c>
      <c r="BH141" s="3">
        <f t="shared" si="72"/>
        <v>3.329575383278675</v>
      </c>
      <c r="BI141" s="3">
        <f t="shared" si="73"/>
        <v>1.5010669916370636</v>
      </c>
      <c r="BJ141" s="3">
        <f t="shared" si="74"/>
        <v>2.7837359268291664</v>
      </c>
      <c r="BK141" s="3">
        <f t="shared" si="75"/>
        <v>1.8500014670768397</v>
      </c>
      <c r="BL141" s="3">
        <f t="shared" si="76"/>
        <v>0.7874037217763468</v>
      </c>
      <c r="BM141" s="3">
        <f t="shared" si="59"/>
        <v>1.460243974079599</v>
      </c>
      <c r="BN141" s="3">
        <f t="shared" si="60"/>
        <v>0.9704417248422273</v>
      </c>
      <c r="BO141" s="3">
        <f t="shared" si="81"/>
        <v>2.0405487293795015</v>
      </c>
      <c r="BP141" s="3">
        <f t="shared" si="82"/>
        <v>3.784207393851447</v>
      </c>
      <c r="BQ141" s="3">
        <f t="shared" si="83"/>
        <v>2.5148898510364446</v>
      </c>
      <c r="BR141" s="3">
        <f t="shared" si="84"/>
        <v>0.827519616907824</v>
      </c>
      <c r="BS141" s="3">
        <f t="shared" si="61"/>
        <v>1.5346390937754995</v>
      </c>
      <c r="BT141" s="3">
        <f t="shared" si="62"/>
        <v>1.019882865883771</v>
      </c>
      <c r="BU141" s="3">
        <f t="shared" si="85"/>
        <v>0.23630288327395413</v>
      </c>
      <c r="BV141" s="3">
        <f t="shared" si="63"/>
        <v>0.4382248290368594</v>
      </c>
      <c r="BW141" s="3">
        <f t="shared" si="64"/>
        <v>0.2912332914965607</v>
      </c>
      <c r="BX141" s="3">
        <f t="shared" si="77"/>
        <v>0.8050145581993002</v>
      </c>
      <c r="BY141" s="3">
        <f t="shared" si="78"/>
        <v>1.4929033545904058</v>
      </c>
      <c r="BZ141" s="3">
        <f t="shared" si="79"/>
        <v>0.9921463345634646</v>
      </c>
      <c r="CA141" s="45">
        <v>1765</v>
      </c>
      <c r="CC141" s="36">
        <f t="shared" si="80"/>
        <v>714.9220212036838</v>
      </c>
      <c r="CD141" s="42">
        <v>1765</v>
      </c>
      <c r="CH141" s="3">
        <f t="shared" si="65"/>
        <v>2.1388700640937497</v>
      </c>
      <c r="CI141" s="3">
        <f t="shared" si="66"/>
        <v>3.966544780085855</v>
      </c>
      <c r="CJ141" s="3">
        <f t="shared" si="67"/>
        <v>2.636066730202869</v>
      </c>
    </row>
    <row r="142" spans="3:88" ht="15">
      <c r="C142" s="45">
        <v>1766</v>
      </c>
      <c r="D142" s="12"/>
      <c r="E142" s="12"/>
      <c r="F142" s="12"/>
      <c r="I142" s="3">
        <v>2.6189016080877714</v>
      </c>
      <c r="P142" s="34">
        <v>0</v>
      </c>
      <c r="AP142" s="3">
        <v>5.010558757765564</v>
      </c>
      <c r="AQ142" s="3">
        <v>9.014281369347854</v>
      </c>
      <c r="AR142" s="3">
        <v>6.254071467682547</v>
      </c>
      <c r="AS142" s="3">
        <v>0.7305144694080721</v>
      </c>
      <c r="AT142" s="3">
        <v>1.734745823343592</v>
      </c>
      <c r="AU142" s="3">
        <v>3.71169074788512</v>
      </c>
      <c r="AV142" s="3">
        <v>6.282750465494572</v>
      </c>
      <c r="AW142" s="3">
        <v>2.4134679117160402</v>
      </c>
      <c r="AX142" s="3">
        <v>5.9512775045173685</v>
      </c>
      <c r="AY142" s="3">
        <v>21.238983352874996</v>
      </c>
      <c r="AZ142" s="3">
        <v>77.1341684488436</v>
      </c>
      <c r="BA142" s="3">
        <v>6.764170245012674</v>
      </c>
      <c r="BB142" s="36">
        <v>1</v>
      </c>
      <c r="BC142" s="3">
        <f t="shared" si="68"/>
        <v>6.85894526062648</v>
      </c>
      <c r="BD142" s="3">
        <f t="shared" si="69"/>
        <v>12.339634253448844</v>
      </c>
      <c r="BE142" s="3">
        <f t="shared" si="69"/>
        <v>8.561187669219136</v>
      </c>
      <c r="BF142" s="3">
        <f t="shared" si="70"/>
        <v>2.8883532620981263</v>
      </c>
      <c r="BG142" s="3">
        <f t="shared" si="71"/>
        <v>5.19631247877773</v>
      </c>
      <c r="BH142" s="3">
        <f t="shared" si="72"/>
        <v>3.6051802999175377</v>
      </c>
      <c r="BI142" s="3">
        <f t="shared" si="73"/>
        <v>1.3499397169929968</v>
      </c>
      <c r="BJ142" s="3">
        <f t="shared" si="74"/>
        <v>2.428618648922756</v>
      </c>
      <c r="BK142" s="3">
        <f t="shared" si="75"/>
        <v>1.6849656645683768</v>
      </c>
      <c r="BL142" s="3">
        <f t="shared" si="76"/>
        <v>0.7975103874145569</v>
      </c>
      <c r="BM142" s="3">
        <f t="shared" si="59"/>
        <v>1.434766734546453</v>
      </c>
      <c r="BN142" s="3">
        <f t="shared" si="60"/>
        <v>0.9954352798237758</v>
      </c>
      <c r="BO142" s="3">
        <f t="shared" si="81"/>
        <v>2.076082608532766</v>
      </c>
      <c r="BP142" s="3">
        <f t="shared" si="82"/>
        <v>3.734991182434433</v>
      </c>
      <c r="BQ142" s="3">
        <f t="shared" si="83"/>
        <v>2.5913215739569266</v>
      </c>
      <c r="BR142" s="3">
        <f t="shared" si="84"/>
        <v>0.8419299476393524</v>
      </c>
      <c r="BS142" s="3">
        <f t="shared" si="61"/>
        <v>1.5146800602904984</v>
      </c>
      <c r="BT142" s="3">
        <f t="shared" si="62"/>
        <v>1.0508788176883601</v>
      </c>
      <c r="BU142" s="3">
        <f t="shared" si="85"/>
        <v>0.23591330500700797</v>
      </c>
      <c r="BV142" s="3">
        <f t="shared" si="63"/>
        <v>0.4244215092398782</v>
      </c>
      <c r="BW142" s="3">
        <f t="shared" si="64"/>
        <v>0.29446190355603674</v>
      </c>
      <c r="BX142" s="3">
        <f t="shared" si="77"/>
        <v>0.7407499480752905</v>
      </c>
      <c r="BY142" s="3">
        <f t="shared" si="78"/>
        <v>1.3326514624604875</v>
      </c>
      <c r="BZ142" s="3">
        <f t="shared" si="79"/>
        <v>0.9245881225851418</v>
      </c>
      <c r="CA142" s="45">
        <v>1766</v>
      </c>
      <c r="CC142" s="36">
        <f t="shared" si="80"/>
        <v>676.1582656922251</v>
      </c>
      <c r="CD142" s="42">
        <v>1766</v>
      </c>
      <c r="CH142" s="3">
        <f t="shared" si="65"/>
        <v>2.2231002763691476</v>
      </c>
      <c r="CI142" s="3">
        <f t="shared" si="66"/>
        <v>3.9994843633772827</v>
      </c>
      <c r="CJ142" s="3">
        <f t="shared" si="67"/>
        <v>2.7748258588304915</v>
      </c>
    </row>
    <row r="143" spans="3:88" ht="15">
      <c r="C143" s="45">
        <v>1767</v>
      </c>
      <c r="D143" s="12"/>
      <c r="E143" s="12"/>
      <c r="F143" s="12"/>
      <c r="M143" s="3">
        <v>27.818644290149074</v>
      </c>
      <c r="P143" s="34">
        <v>0</v>
      </c>
      <c r="AP143" s="3">
        <v>5.567651159701051</v>
      </c>
      <c r="AQ143" s="3">
        <v>9.075413748797404</v>
      </c>
      <c r="AR143" s="3">
        <v>6.094937565165596</v>
      </c>
      <c r="AS143" s="3">
        <v>0.9366089675804534</v>
      </c>
      <c r="AT143" s="3">
        <v>2.1144077210092633</v>
      </c>
      <c r="AU143" s="3">
        <v>3.9948358918938793</v>
      </c>
      <c r="AV143" s="3">
        <v>6.3108593559381765</v>
      </c>
      <c r="AW143" s="3">
        <v>2.6085187030049997</v>
      </c>
      <c r="AX143" s="3">
        <v>5.944864489965087</v>
      </c>
      <c r="AY143" s="3">
        <v>20.818586371633476</v>
      </c>
      <c r="AZ143" s="3">
        <v>87.9799709490107</v>
      </c>
      <c r="BA143" s="3">
        <v>7.103045246142783</v>
      </c>
      <c r="BB143" s="36">
        <v>1</v>
      </c>
      <c r="BC143" s="3">
        <f t="shared" si="68"/>
        <v>5.9444777408911555</v>
      </c>
      <c r="BD143" s="3">
        <f t="shared" si="69"/>
        <v>9.689650711162807</v>
      </c>
      <c r="BE143" s="3">
        <f t="shared" si="69"/>
        <v>6.507451643251589</v>
      </c>
      <c r="BF143" s="3">
        <f t="shared" si="70"/>
        <v>2.6331965705476437</v>
      </c>
      <c r="BG143" s="3">
        <f t="shared" si="71"/>
        <v>4.292177737823179</v>
      </c>
      <c r="BH143" s="3">
        <f t="shared" si="72"/>
        <v>2.882574398780723</v>
      </c>
      <c r="BI143" s="3">
        <f t="shared" si="73"/>
        <v>1.39371210992638</v>
      </c>
      <c r="BJ143" s="3">
        <f t="shared" si="74"/>
        <v>2.2717863748077307</v>
      </c>
      <c r="BK143" s="3">
        <f t="shared" si="75"/>
        <v>1.5257041165403409</v>
      </c>
      <c r="BL143" s="3">
        <f t="shared" si="76"/>
        <v>0.8822334401197189</v>
      </c>
      <c r="BM143" s="3">
        <f t="shared" si="59"/>
        <v>1.438063065097138</v>
      </c>
      <c r="BN143" s="3">
        <f t="shared" si="60"/>
        <v>0.9657856753582363</v>
      </c>
      <c r="BO143" s="3">
        <f t="shared" si="81"/>
        <v>2.1344110560860257</v>
      </c>
      <c r="BP143" s="3">
        <f t="shared" si="82"/>
        <v>3.4791445958744998</v>
      </c>
      <c r="BQ143" s="3">
        <f t="shared" si="83"/>
        <v>2.33655122278566</v>
      </c>
      <c r="BR143" s="3">
        <f t="shared" si="84"/>
        <v>0.9365480355522365</v>
      </c>
      <c r="BS143" s="3">
        <f t="shared" si="61"/>
        <v>1.526597244414347</v>
      </c>
      <c r="BT143" s="3">
        <f t="shared" si="62"/>
        <v>1.025244154085233</v>
      </c>
      <c r="BU143" s="3">
        <f t="shared" si="85"/>
        <v>0.26743656174884656</v>
      </c>
      <c r="BV143" s="3">
        <f t="shared" si="63"/>
        <v>0.4359284336982255</v>
      </c>
      <c r="BW143" s="3">
        <f t="shared" si="64"/>
        <v>0.292764237511837</v>
      </c>
      <c r="BX143" s="3">
        <f t="shared" si="77"/>
        <v>0.7838400244915364</v>
      </c>
      <c r="BY143" s="3">
        <f t="shared" si="78"/>
        <v>1.2776792818158789</v>
      </c>
      <c r="BZ143" s="3">
        <f t="shared" si="79"/>
        <v>0.8580738759161605</v>
      </c>
      <c r="CA143" s="45">
        <v>1767</v>
      </c>
      <c r="CC143" s="36">
        <f t="shared" si="80"/>
        <v>764.7933645955891</v>
      </c>
      <c r="CD143" s="42">
        <v>1767</v>
      </c>
      <c r="CH143" s="3">
        <f t="shared" si="65"/>
        <v>2.1839825307500433</v>
      </c>
      <c r="CI143" s="3">
        <f t="shared" si="66"/>
        <v>3.55994736706287</v>
      </c>
      <c r="CJ143" s="3">
        <f t="shared" si="67"/>
        <v>2.39081738178593</v>
      </c>
    </row>
    <row r="144" spans="3:88" ht="15">
      <c r="C144" s="45">
        <v>1768</v>
      </c>
      <c r="D144" s="12"/>
      <c r="E144" s="12"/>
      <c r="F144" s="12"/>
      <c r="P144" s="34">
        <v>0</v>
      </c>
      <c r="AP144" s="3">
        <v>5.021064086101412</v>
      </c>
      <c r="AQ144" s="3">
        <v>9.14918296351976</v>
      </c>
      <c r="AR144" s="3">
        <v>6.20602211617501</v>
      </c>
      <c r="AS144" s="3">
        <v>0.8901032629167671</v>
      </c>
      <c r="AT144" s="3">
        <v>2.0390384452400783</v>
      </c>
      <c r="AU144" s="3">
        <v>3.9690727373506127</v>
      </c>
      <c r="AV144" s="3">
        <v>6.042560565581878</v>
      </c>
      <c r="AW144" s="3">
        <v>2.634064588018106</v>
      </c>
      <c r="AX144" s="3">
        <v>6.00308405515517</v>
      </c>
      <c r="AY144" s="3">
        <v>19.870193080358792</v>
      </c>
      <c r="AZ144" s="3">
        <v>83.73606729015323</v>
      </c>
      <c r="BA144" s="3">
        <v>7.262830290192442</v>
      </c>
      <c r="BB144" s="36">
        <v>1</v>
      </c>
      <c r="BC144" s="3">
        <f t="shared" si="68"/>
        <v>5.6409905404098355</v>
      </c>
      <c r="BD144" s="3">
        <f t="shared" si="69"/>
        <v>10.278788253779599</v>
      </c>
      <c r="BE144" s="3">
        <f t="shared" si="69"/>
        <v>6.972249597017072</v>
      </c>
      <c r="BF144" s="3">
        <f t="shared" si="70"/>
        <v>2.462466609113016</v>
      </c>
      <c r="BG144" s="3">
        <f t="shared" si="71"/>
        <v>4.487008562726009</v>
      </c>
      <c r="BH144" s="3">
        <f t="shared" si="72"/>
        <v>3.0436023070885785</v>
      </c>
      <c r="BI144" s="3">
        <f t="shared" si="73"/>
        <v>1.265047132760034</v>
      </c>
      <c r="BJ144" s="3">
        <f t="shared" si="74"/>
        <v>2.3051184921410415</v>
      </c>
      <c r="BK144" s="3">
        <f t="shared" si="75"/>
        <v>1.5635949570220218</v>
      </c>
      <c r="BL144" s="3">
        <f t="shared" si="76"/>
        <v>0.8309497325854112</v>
      </c>
      <c r="BM144" s="3">
        <f t="shared" si="59"/>
        <v>1.514123501820246</v>
      </c>
      <c r="BN144" s="3">
        <f t="shared" si="60"/>
        <v>1.027051702472657</v>
      </c>
      <c r="BO144" s="3">
        <f t="shared" si="81"/>
        <v>1.9062038603538214</v>
      </c>
      <c r="BP144" s="3">
        <f t="shared" si="82"/>
        <v>3.473408740673169</v>
      </c>
      <c r="BQ144" s="3">
        <f t="shared" si="83"/>
        <v>2.356063000279153</v>
      </c>
      <c r="BR144" s="3">
        <f t="shared" si="84"/>
        <v>0.8364140898193081</v>
      </c>
      <c r="BS144" s="3">
        <f t="shared" si="61"/>
        <v>1.5240804358990887</v>
      </c>
      <c r="BT144" s="3">
        <f t="shared" si="62"/>
        <v>1.0338056337634598</v>
      </c>
      <c r="BU144" s="3">
        <f t="shared" si="85"/>
        <v>0.25269327106159895</v>
      </c>
      <c r="BV144" s="3">
        <f t="shared" si="63"/>
        <v>0.4604476124876465</v>
      </c>
      <c r="BW144" s="3">
        <f t="shared" si="64"/>
        <v>0.3123282240427504</v>
      </c>
      <c r="BX144" s="3">
        <f t="shared" si="77"/>
        <v>0.6913371076399433</v>
      </c>
      <c r="BY144" s="3">
        <f t="shared" si="78"/>
        <v>1.2597269381159306</v>
      </c>
      <c r="BZ144" s="3">
        <f t="shared" si="79"/>
        <v>0.8544908621306323</v>
      </c>
      <c r="CA144" s="45">
        <v>1768</v>
      </c>
      <c r="CC144" s="36">
        <f t="shared" si="80"/>
        <v>742.8599693952376</v>
      </c>
      <c r="CD144" s="42">
        <v>1768</v>
      </c>
      <c r="CH144" s="3">
        <f t="shared" si="65"/>
        <v>2.0277297039665743</v>
      </c>
      <c r="CI144" s="3">
        <f t="shared" si="66"/>
        <v>3.6948482919202568</v>
      </c>
      <c r="CJ144" s="3">
        <f t="shared" si="67"/>
        <v>2.506268626061787</v>
      </c>
    </row>
    <row r="145" spans="3:88" ht="15">
      <c r="C145" s="45">
        <v>1769</v>
      </c>
      <c r="D145" s="12"/>
      <c r="E145" s="12"/>
      <c r="F145" s="12"/>
      <c r="I145" s="3">
        <v>1.5584853051348504</v>
      </c>
      <c r="P145" s="34">
        <v>0</v>
      </c>
      <c r="AP145" s="3">
        <v>4.9376405490116895</v>
      </c>
      <c r="AQ145" s="3">
        <v>9.247750165201507</v>
      </c>
      <c r="AR145" s="3">
        <v>6.164394059232111</v>
      </c>
      <c r="AS145" s="3">
        <v>0.7163509472058861</v>
      </c>
      <c r="AT145" s="3">
        <v>1.4823491030175397</v>
      </c>
      <c r="AU145" s="3">
        <v>3.8488619222898417</v>
      </c>
      <c r="AV145" s="3">
        <v>6.28094757483816</v>
      </c>
      <c r="AW145" s="3">
        <v>2.56446745906448</v>
      </c>
      <c r="AX145" s="3">
        <v>5.7989145948665595</v>
      </c>
      <c r="AY145" s="3">
        <v>19.50138499742771</v>
      </c>
      <c r="AZ145" s="3">
        <v>81.81376543166216</v>
      </c>
      <c r="BA145" s="3">
        <v>7.176477042202965</v>
      </c>
      <c r="BB145" s="36">
        <v>1</v>
      </c>
      <c r="BC145" s="3">
        <f t="shared" si="68"/>
        <v>6.892767530036593</v>
      </c>
      <c r="BD145" s="3">
        <f t="shared" si="69"/>
        <v>12.909524586059653</v>
      </c>
      <c r="BE145" s="3">
        <f t="shared" si="69"/>
        <v>8.605271038275609</v>
      </c>
      <c r="BF145" s="3">
        <f t="shared" si="70"/>
        <v>3.3309566140394296</v>
      </c>
      <c r="BG145" s="3">
        <f t="shared" si="71"/>
        <v>6.238577772520894</v>
      </c>
      <c r="BH145" s="3">
        <f t="shared" si="72"/>
        <v>4.158530569272501</v>
      </c>
      <c r="BI145" s="3">
        <f t="shared" si="73"/>
        <v>1.2828832648987547</v>
      </c>
      <c r="BJ145" s="3">
        <f t="shared" si="74"/>
        <v>2.4027232859784307</v>
      </c>
      <c r="BK145" s="3">
        <f t="shared" si="75"/>
        <v>1.6016147587764507</v>
      </c>
      <c r="BL145" s="3">
        <f t="shared" si="76"/>
        <v>0.7861298777261195</v>
      </c>
      <c r="BM145" s="3">
        <f t="shared" si="59"/>
        <v>1.4723495229045584</v>
      </c>
      <c r="BN145" s="3">
        <f t="shared" si="60"/>
        <v>0.9814433229672274</v>
      </c>
      <c r="BO145" s="3">
        <f t="shared" si="81"/>
        <v>1.9254058114712618</v>
      </c>
      <c r="BP145" s="3">
        <f t="shared" si="82"/>
        <v>3.606109382481732</v>
      </c>
      <c r="BQ145" s="3">
        <f t="shared" si="83"/>
        <v>2.403771604682747</v>
      </c>
      <c r="BR145" s="3">
        <f t="shared" si="84"/>
        <v>0.851476680374409</v>
      </c>
      <c r="BS145" s="3">
        <f t="shared" si="61"/>
        <v>1.5947381210594136</v>
      </c>
      <c r="BT145" s="3">
        <f t="shared" si="62"/>
        <v>1.0630254952692508</v>
      </c>
      <c r="BU145" s="3">
        <f t="shared" si="85"/>
        <v>0.25319435258895606</v>
      </c>
      <c r="BV145" s="3">
        <f t="shared" si="63"/>
        <v>0.47420991721466516</v>
      </c>
      <c r="BW145" s="3">
        <f t="shared" si="64"/>
        <v>0.31610032108207764</v>
      </c>
      <c r="BX145" s="3">
        <f t="shared" si="77"/>
        <v>0.6880312610177293</v>
      </c>
      <c r="BY145" s="3">
        <f t="shared" si="78"/>
        <v>1.2886197657733638</v>
      </c>
      <c r="BZ145" s="3">
        <f t="shared" si="79"/>
        <v>0.8589721701861427</v>
      </c>
      <c r="CA145" s="45">
        <v>1769</v>
      </c>
      <c r="CC145" s="36">
        <f t="shared" si="80"/>
        <v>657.3586208683137</v>
      </c>
      <c r="CD145" s="42">
        <v>1769</v>
      </c>
      <c r="CH145" s="3">
        <f t="shared" si="65"/>
        <v>2.2534003779350282</v>
      </c>
      <c r="CI145" s="3">
        <f t="shared" si="66"/>
        <v>4.220413274409955</v>
      </c>
      <c r="CJ145" s="3">
        <f t="shared" si="67"/>
        <v>2.813256203024834</v>
      </c>
    </row>
    <row r="146" spans="3:88" ht="15">
      <c r="C146" s="45">
        <v>1770</v>
      </c>
      <c r="D146" s="12"/>
      <c r="E146" s="12"/>
      <c r="F146" s="12"/>
      <c r="G146" s="3">
        <v>0.691269486165522</v>
      </c>
      <c r="P146" s="34">
        <v>0</v>
      </c>
      <c r="AP146" s="3">
        <v>4.934683434079829</v>
      </c>
      <c r="AQ146" s="3">
        <v>9.078084614700906</v>
      </c>
      <c r="AR146" s="3">
        <v>6.185777917806565</v>
      </c>
      <c r="AS146" s="3">
        <v>0.6839290094567367</v>
      </c>
      <c r="AT146" s="3">
        <v>1.6344951656929267</v>
      </c>
      <c r="AU146" s="3">
        <v>3.8008985526367893</v>
      </c>
      <c r="AV146" s="3">
        <v>6.4521657962567325</v>
      </c>
      <c r="AW146" s="3">
        <v>2.196450760780799</v>
      </c>
      <c r="AX146" s="3">
        <v>6.059913884553493</v>
      </c>
      <c r="AY146" s="3">
        <v>20.638647633697538</v>
      </c>
      <c r="AZ146" s="3">
        <v>75.69381396210184</v>
      </c>
      <c r="BA146" s="3">
        <v>7.089158179522883</v>
      </c>
      <c r="BB146" s="36">
        <v>1</v>
      </c>
      <c r="BC146" s="3">
        <f t="shared" si="68"/>
        <v>7.215198311297807</v>
      </c>
      <c r="BD146" s="3">
        <f t="shared" si="69"/>
        <v>13.273431144428095</v>
      </c>
      <c r="BE146" s="3">
        <f t="shared" si="69"/>
        <v>9.044473669453055</v>
      </c>
      <c r="BF146" s="3">
        <f t="shared" si="70"/>
        <v>3.0190872005349876</v>
      </c>
      <c r="BG146" s="3">
        <f t="shared" si="71"/>
        <v>5.554060241501142</v>
      </c>
      <c r="BH146" s="3">
        <f t="shared" si="72"/>
        <v>3.784518943611663</v>
      </c>
      <c r="BI146" s="3">
        <f t="shared" si="73"/>
        <v>1.2982939075436521</v>
      </c>
      <c r="BJ146" s="3">
        <f t="shared" si="74"/>
        <v>2.3884048703176215</v>
      </c>
      <c r="BK146" s="3">
        <f t="shared" si="75"/>
        <v>1.6274514650003795</v>
      </c>
      <c r="BL146" s="3">
        <f t="shared" si="76"/>
        <v>0.7648103892405739</v>
      </c>
      <c r="BM146" s="3">
        <f t="shared" si="59"/>
        <v>1.4069825390983626</v>
      </c>
      <c r="BN146" s="3">
        <f t="shared" si="60"/>
        <v>0.9587134170351428</v>
      </c>
      <c r="BO146" s="3">
        <f t="shared" si="81"/>
        <v>2.2466624438808895</v>
      </c>
      <c r="BP146" s="3">
        <f t="shared" si="82"/>
        <v>4.1330699402857585</v>
      </c>
      <c r="BQ146" s="3">
        <f t="shared" si="83"/>
        <v>2.816260682123205</v>
      </c>
      <c r="BR146" s="3">
        <f t="shared" si="84"/>
        <v>0.8143157688524524</v>
      </c>
      <c r="BS146" s="3">
        <f t="shared" si="61"/>
        <v>1.4980550528680985</v>
      </c>
      <c r="BT146" s="3">
        <f t="shared" si="62"/>
        <v>1.0207699376015713</v>
      </c>
      <c r="BU146" s="3">
        <f t="shared" si="85"/>
        <v>0.23909916587861965</v>
      </c>
      <c r="BV146" s="3">
        <f t="shared" si="63"/>
        <v>0.43985850118777925</v>
      </c>
      <c r="BW146" s="3">
        <f t="shared" si="64"/>
        <v>0.29971818055107446</v>
      </c>
      <c r="BX146" s="3">
        <f t="shared" si="77"/>
        <v>0.696088775157214</v>
      </c>
      <c r="BY146" s="3">
        <f t="shared" si="78"/>
        <v>1.2805589020319874</v>
      </c>
      <c r="BZ146" s="3">
        <f t="shared" si="79"/>
        <v>0.8725687537448744</v>
      </c>
      <c r="CA146" s="45">
        <v>1770</v>
      </c>
      <c r="CC146" s="36">
        <f t="shared" si="80"/>
        <v>663.5082356345215</v>
      </c>
      <c r="CD146" s="42">
        <v>1770</v>
      </c>
      <c r="CH146" s="3">
        <f aca="true" t="shared" si="86" ref="CH146:CH177">300*AP146/$CC146</f>
        <v>2.2311780784577877</v>
      </c>
      <c r="CI146" s="3">
        <f aca="true" t="shared" si="87" ref="CI146:CI177">300*AQ146/$CC146</f>
        <v>4.104584145524321</v>
      </c>
      <c r="CJ146" s="3">
        <f aca="true" t="shared" si="88" ref="CJ146:CJ177">300*AR146/$CC146</f>
        <v>2.7968505523783103</v>
      </c>
    </row>
    <row r="147" spans="3:88" ht="15">
      <c r="C147" s="45">
        <v>1771</v>
      </c>
      <c r="D147" s="12"/>
      <c r="E147" s="12"/>
      <c r="F147" s="12"/>
      <c r="J147" s="3">
        <v>5.5015127406792805</v>
      </c>
      <c r="L147" s="3">
        <v>4.956808508928857</v>
      </c>
      <c r="P147" s="34">
        <v>0</v>
      </c>
      <c r="AP147" s="3">
        <v>5.165540352727346</v>
      </c>
      <c r="AQ147" s="3">
        <v>9.259734868697189</v>
      </c>
      <c r="AR147" s="3">
        <v>6.168335104805059</v>
      </c>
      <c r="AS147" s="3">
        <v>0.8513125342221238</v>
      </c>
      <c r="AT147" s="3">
        <v>1.8684798410147565</v>
      </c>
      <c r="AU147" s="3">
        <v>3.9894105972395013</v>
      </c>
      <c r="AV147" s="3">
        <v>6.577323218108864</v>
      </c>
      <c r="AW147" s="3">
        <v>2.5871450192967287</v>
      </c>
      <c r="AX147" s="3">
        <v>6.039171182103951</v>
      </c>
      <c r="AY147" s="3">
        <v>20.83581973760675</v>
      </c>
      <c r="AZ147" s="3">
        <v>77.1971570683405</v>
      </c>
      <c r="BA147" s="3">
        <v>7.014066270563115</v>
      </c>
      <c r="BB147" s="36">
        <v>1</v>
      </c>
      <c r="BC147" s="3">
        <f t="shared" si="68"/>
        <v>6.067736753632194</v>
      </c>
      <c r="BD147" s="3">
        <f t="shared" si="69"/>
        <v>10.877009907011596</v>
      </c>
      <c r="BE147" s="3">
        <f t="shared" si="69"/>
        <v>7.245676360728434</v>
      </c>
      <c r="BF147" s="3">
        <f t="shared" si="70"/>
        <v>2.7645684151036827</v>
      </c>
      <c r="BG147" s="3">
        <f t="shared" si="71"/>
        <v>4.9557585077654895</v>
      </c>
      <c r="BH147" s="3">
        <f t="shared" si="72"/>
        <v>3.3012585789820914</v>
      </c>
      <c r="BI147" s="3">
        <f t="shared" si="73"/>
        <v>1.294812912038103</v>
      </c>
      <c r="BJ147" s="3">
        <f t="shared" si="74"/>
        <v>2.321078425746531</v>
      </c>
      <c r="BK147" s="3">
        <f t="shared" si="75"/>
        <v>1.5461770490791995</v>
      </c>
      <c r="BL147" s="3">
        <f t="shared" si="76"/>
        <v>0.7853560151195612</v>
      </c>
      <c r="BM147" s="3">
        <f t="shared" si="59"/>
        <v>1.4078272515486294</v>
      </c>
      <c r="BN147" s="3">
        <f t="shared" si="60"/>
        <v>0.9378184559673504</v>
      </c>
      <c r="BO147" s="3">
        <f t="shared" si="81"/>
        <v>1.9966180149157275</v>
      </c>
      <c r="BP147" s="3">
        <f t="shared" si="82"/>
        <v>3.5791325185220155</v>
      </c>
      <c r="BQ147" s="3">
        <f t="shared" si="83"/>
        <v>2.384224718288817</v>
      </c>
      <c r="BR147" s="3">
        <f t="shared" si="84"/>
        <v>0.8553392836478191</v>
      </c>
      <c r="BS147" s="3">
        <f t="shared" si="61"/>
        <v>1.53327908573561</v>
      </c>
      <c r="BT147" s="3">
        <f t="shared" si="62"/>
        <v>1.021387690265158</v>
      </c>
      <c r="BU147" s="3">
        <f t="shared" si="85"/>
        <v>0.2479163487580005</v>
      </c>
      <c r="BV147" s="3">
        <f t="shared" si="63"/>
        <v>0.44441423401183555</v>
      </c>
      <c r="BW147" s="3">
        <f t="shared" si="64"/>
        <v>0.2960447528575887</v>
      </c>
      <c r="BX147" s="3">
        <f t="shared" si="77"/>
        <v>0.7364544550150989</v>
      </c>
      <c r="BY147" s="3">
        <f t="shared" si="78"/>
        <v>1.3201664357747482</v>
      </c>
      <c r="BZ147" s="3">
        <f t="shared" si="79"/>
        <v>0.879423556445788</v>
      </c>
      <c r="CA147" s="45">
        <v>1771</v>
      </c>
      <c r="CC147" s="36">
        <f t="shared" si="80"/>
        <v>705.7852933696666</v>
      </c>
      <c r="CD147" s="42">
        <v>1771</v>
      </c>
      <c r="CH147" s="3">
        <f t="shared" si="86"/>
        <v>2.1956565550120395</v>
      </c>
      <c r="CI147" s="3">
        <f t="shared" si="87"/>
        <v>3.9359285135375797</v>
      </c>
      <c r="CJ147" s="3">
        <f t="shared" si="88"/>
        <v>2.6219029339738418</v>
      </c>
    </row>
    <row r="148" spans="3:88" ht="15">
      <c r="C148" s="45">
        <v>1772</v>
      </c>
      <c r="D148" s="12"/>
      <c r="E148" s="12"/>
      <c r="F148" s="12"/>
      <c r="J148" s="3">
        <v>6.023565864329598</v>
      </c>
      <c r="M148" s="3">
        <v>20.34086351690311</v>
      </c>
      <c r="P148" s="34">
        <v>0</v>
      </c>
      <c r="AP148" s="3">
        <v>5.220451560419005</v>
      </c>
      <c r="AQ148" s="3">
        <v>9.463947743876542</v>
      </c>
      <c r="AR148" s="3">
        <v>6.46470999222035</v>
      </c>
      <c r="AS148" s="3">
        <v>0.931922358738804</v>
      </c>
      <c r="AT148" s="3">
        <v>2.0663595133386146</v>
      </c>
      <c r="AU148" s="3">
        <v>4.116871375452065</v>
      </c>
      <c r="AV148" s="3">
        <v>6.723446242665615</v>
      </c>
      <c r="AW148" s="3">
        <v>2.677855124213852</v>
      </c>
      <c r="AX148" s="3">
        <v>6.171937263534326</v>
      </c>
      <c r="AY148" s="3">
        <v>20.40844523094618</v>
      </c>
      <c r="AZ148" s="3">
        <v>78.06468825225528</v>
      </c>
      <c r="BA148" s="3">
        <v>7.439440169656756</v>
      </c>
      <c r="BB148" s="36">
        <v>1</v>
      </c>
      <c r="BC148" s="3">
        <f t="shared" si="68"/>
        <v>5.6018095407475625</v>
      </c>
      <c r="BD148" s="3">
        <f t="shared" si="69"/>
        <v>10.155296366839359</v>
      </c>
      <c r="BE148" s="3">
        <f t="shared" si="69"/>
        <v>6.936962002896055</v>
      </c>
      <c r="BF148" s="3">
        <f t="shared" si="70"/>
        <v>2.526400428734847</v>
      </c>
      <c r="BG148" s="3">
        <f t="shared" si="71"/>
        <v>4.58001024641915</v>
      </c>
      <c r="BH148" s="3">
        <f t="shared" si="72"/>
        <v>3.1285504533406803</v>
      </c>
      <c r="BI148" s="3">
        <f t="shared" si="73"/>
        <v>1.2680628283767448</v>
      </c>
      <c r="BJ148" s="3">
        <f t="shared" si="74"/>
        <v>2.2988203615755003</v>
      </c>
      <c r="BK148" s="3">
        <f t="shared" si="75"/>
        <v>1.570296811012337</v>
      </c>
      <c r="BL148" s="3">
        <f t="shared" si="76"/>
        <v>0.7764547186071166</v>
      </c>
      <c r="BM148" s="3">
        <f t="shared" si="59"/>
        <v>1.407603690473535</v>
      </c>
      <c r="BN148" s="3">
        <f t="shared" si="60"/>
        <v>0.9615173169968435</v>
      </c>
      <c r="BO148" s="3">
        <f t="shared" si="81"/>
        <v>1.9494899157218568</v>
      </c>
      <c r="BP148" s="3">
        <f t="shared" si="82"/>
        <v>3.5341522617490027</v>
      </c>
      <c r="BQ148" s="3">
        <f t="shared" si="83"/>
        <v>2.4141373197395133</v>
      </c>
      <c r="BR148" s="3">
        <f t="shared" si="84"/>
        <v>0.8458367830896489</v>
      </c>
      <c r="BS148" s="3">
        <f t="shared" si="61"/>
        <v>1.533383658935163</v>
      </c>
      <c r="BT148" s="3">
        <f t="shared" si="62"/>
        <v>1.0474361154666647</v>
      </c>
      <c r="BU148" s="3">
        <f t="shared" si="85"/>
        <v>0.25579859226625534</v>
      </c>
      <c r="BV148" s="3">
        <f t="shared" si="63"/>
        <v>0.4637270324505642</v>
      </c>
      <c r="BW148" s="3">
        <f t="shared" si="64"/>
        <v>0.316766413073821</v>
      </c>
      <c r="BX148" s="3">
        <f t="shared" si="77"/>
        <v>0.7017263989448642</v>
      </c>
      <c r="BY148" s="3">
        <f t="shared" si="78"/>
        <v>1.2721317099204783</v>
      </c>
      <c r="BZ148" s="3">
        <f t="shared" si="79"/>
        <v>0.8689780204951393</v>
      </c>
      <c r="CA148" s="45">
        <v>1772</v>
      </c>
      <c r="CC148" s="36">
        <f t="shared" si="80"/>
        <v>742.2218053324391</v>
      </c>
      <c r="CD148" s="42">
        <v>1772</v>
      </c>
      <c r="CH148" s="3">
        <f t="shared" si="86"/>
        <v>2.1100639416329647</v>
      </c>
      <c r="CI148" s="3">
        <f t="shared" si="87"/>
        <v>3.825250488149294</v>
      </c>
      <c r="CJ148" s="3">
        <f t="shared" si="88"/>
        <v>2.6129830513365846</v>
      </c>
    </row>
    <row r="149" spans="3:88" ht="15">
      <c r="C149" s="45">
        <v>1773</v>
      </c>
      <c r="D149" s="12"/>
      <c r="E149" s="12"/>
      <c r="F149" s="12"/>
      <c r="J149" s="3">
        <v>5.976272277594712</v>
      </c>
      <c r="K149" s="3">
        <v>1.4126811100513241</v>
      </c>
      <c r="P149" s="34">
        <v>0</v>
      </c>
      <c r="AP149" s="3">
        <v>5.305011234762262</v>
      </c>
      <c r="AQ149" s="3">
        <v>9.84356154240571</v>
      </c>
      <c r="AR149" s="3">
        <v>6.721182719296279</v>
      </c>
      <c r="AS149" s="3">
        <v>0.9946267001092391</v>
      </c>
      <c r="AT149" s="3">
        <v>2.052690467016823</v>
      </c>
      <c r="AU149" s="3">
        <v>4.150652289150597</v>
      </c>
      <c r="AV149" s="3">
        <v>6.932135071040787</v>
      </c>
      <c r="AW149" s="3">
        <v>2.852295569797733</v>
      </c>
      <c r="AX149" s="3">
        <v>6.681446163176633</v>
      </c>
      <c r="AY149" s="3">
        <v>21.398178101168757</v>
      </c>
      <c r="AZ149" s="3">
        <v>88.24718571581741</v>
      </c>
      <c r="BA149" s="3">
        <v>7.6121648058931966</v>
      </c>
      <c r="BB149" s="36">
        <v>1</v>
      </c>
      <c r="BC149" s="3">
        <f t="shared" si="68"/>
        <v>5.333670646665344</v>
      </c>
      <c r="BD149" s="3">
        <f t="shared" si="69"/>
        <v>9.896739692715467</v>
      </c>
      <c r="BE149" s="3">
        <f t="shared" si="69"/>
        <v>6.757492754375181</v>
      </c>
      <c r="BF149" s="3">
        <f t="shared" si="70"/>
        <v>2.5844185082965967</v>
      </c>
      <c r="BG149" s="3">
        <f t="shared" si="71"/>
        <v>4.795443687479763</v>
      </c>
      <c r="BH149" s="3">
        <f t="shared" si="72"/>
        <v>3.274328413023801</v>
      </c>
      <c r="BI149" s="3">
        <f t="shared" si="73"/>
        <v>1.2781150684746705</v>
      </c>
      <c r="BJ149" s="3">
        <f t="shared" si="74"/>
        <v>2.371569781486112</v>
      </c>
      <c r="BK149" s="3">
        <f t="shared" si="75"/>
        <v>1.619307581332409</v>
      </c>
      <c r="BL149" s="3">
        <f t="shared" si="76"/>
        <v>0.7652781113461153</v>
      </c>
      <c r="BM149" s="3">
        <f t="shared" si="59"/>
        <v>1.419989864814882</v>
      </c>
      <c r="BN149" s="3">
        <f t="shared" si="60"/>
        <v>0.9695689207462549</v>
      </c>
      <c r="BO149" s="3">
        <f t="shared" si="81"/>
        <v>1.8599093624572929</v>
      </c>
      <c r="BP149" s="3">
        <f t="shared" si="82"/>
        <v>3.4511015080753906</v>
      </c>
      <c r="BQ149" s="3">
        <f t="shared" si="83"/>
        <v>2.3564117234080704</v>
      </c>
      <c r="BR149" s="3">
        <f t="shared" si="84"/>
        <v>0.7939914660990163</v>
      </c>
      <c r="BS149" s="3">
        <f t="shared" si="61"/>
        <v>1.4732681072334912</v>
      </c>
      <c r="BT149" s="3">
        <f t="shared" si="62"/>
        <v>1.0059472987058768</v>
      </c>
      <c r="BU149" s="3">
        <f t="shared" si="85"/>
        <v>0.24791882793388403</v>
      </c>
      <c r="BV149" s="3">
        <f t="shared" si="63"/>
        <v>0.4600186752286196</v>
      </c>
      <c r="BW149" s="3">
        <f t="shared" si="64"/>
        <v>0.3141006999530101</v>
      </c>
      <c r="BX149" s="3">
        <f t="shared" si="77"/>
        <v>0.6969122936822415</v>
      </c>
      <c r="BY149" s="3">
        <f t="shared" si="78"/>
        <v>1.2931356313758484</v>
      </c>
      <c r="BZ149" s="3">
        <f t="shared" si="79"/>
        <v>0.8829528643537597</v>
      </c>
      <c r="CA149" s="45">
        <v>1773</v>
      </c>
      <c r="CC149" s="36">
        <f t="shared" si="80"/>
        <v>777.2118206023953</v>
      </c>
      <c r="CD149" s="42">
        <v>1773</v>
      </c>
      <c r="CH149" s="3">
        <f t="shared" si="86"/>
        <v>2.0477086532152184</v>
      </c>
      <c r="CI149" s="3">
        <f t="shared" si="87"/>
        <v>3.7995670992662878</v>
      </c>
      <c r="CJ149" s="3">
        <f t="shared" si="88"/>
        <v>2.594343990067036</v>
      </c>
    </row>
    <row r="150" spans="3:88" ht="15">
      <c r="C150" s="45">
        <v>1774</v>
      </c>
      <c r="D150" s="12"/>
      <c r="E150" s="12"/>
      <c r="F150" s="12"/>
      <c r="J150" s="3">
        <v>5.586570401483384</v>
      </c>
      <c r="L150" s="3">
        <v>4.501799449739039</v>
      </c>
      <c r="P150" s="34">
        <v>0</v>
      </c>
      <c r="AP150" s="3">
        <v>5.609622725283723</v>
      </c>
      <c r="AQ150" s="3">
        <v>9.825137651520302</v>
      </c>
      <c r="AR150" s="3">
        <v>6.853638752573145</v>
      </c>
      <c r="AS150" s="3">
        <v>1.0222783257071606</v>
      </c>
      <c r="AT150" s="3">
        <v>2.1940122223779888</v>
      </c>
      <c r="AU150" s="3">
        <v>4.204340735333781</v>
      </c>
      <c r="AV150" s="3">
        <v>6.691679284793505</v>
      </c>
      <c r="AW150" s="3">
        <v>2.773246651484029</v>
      </c>
      <c r="AX150" s="3">
        <v>6.956251367705358</v>
      </c>
      <c r="AY150" s="3">
        <v>21.742097539358088</v>
      </c>
      <c r="AZ150" s="3">
        <v>85.32942742879199</v>
      </c>
      <c r="BA150" s="3">
        <v>7.077930763885715</v>
      </c>
      <c r="BB150" s="36">
        <v>1</v>
      </c>
      <c r="BC150" s="3">
        <f t="shared" si="68"/>
        <v>5.48737323703236</v>
      </c>
      <c r="BD150" s="3">
        <f t="shared" si="69"/>
        <v>9.611020212840536</v>
      </c>
      <c r="BE150" s="3">
        <f t="shared" si="69"/>
        <v>6.70427864919482</v>
      </c>
      <c r="BF150" s="3">
        <f t="shared" si="70"/>
        <v>2.556787363382922</v>
      </c>
      <c r="BG150" s="3">
        <f t="shared" si="71"/>
        <v>4.47815994428294</v>
      </c>
      <c r="BH150" s="3">
        <f t="shared" si="72"/>
        <v>3.1237924213315464</v>
      </c>
      <c r="BI150" s="3">
        <f t="shared" si="73"/>
        <v>1.334245504447293</v>
      </c>
      <c r="BJ150" s="3">
        <f t="shared" si="74"/>
        <v>2.33690327925819</v>
      </c>
      <c r="BK150" s="3">
        <f t="shared" si="75"/>
        <v>1.6301339934164585</v>
      </c>
      <c r="BL150" s="3">
        <f t="shared" si="76"/>
        <v>0.8382982038651046</v>
      </c>
      <c r="BM150" s="3">
        <f t="shared" si="59"/>
        <v>1.4682618866459156</v>
      </c>
      <c r="BN150" s="3">
        <f t="shared" si="60"/>
        <v>1.0242031126846867</v>
      </c>
      <c r="BO150" s="3">
        <f t="shared" si="81"/>
        <v>2.022763724345212</v>
      </c>
      <c r="BP150" s="3">
        <f t="shared" si="82"/>
        <v>3.542828635982538</v>
      </c>
      <c r="BQ150" s="3">
        <f t="shared" si="83"/>
        <v>2.4713412162259725</v>
      </c>
      <c r="BR150" s="3">
        <f t="shared" si="84"/>
        <v>0.8064146087829135</v>
      </c>
      <c r="BS150" s="3">
        <f t="shared" si="61"/>
        <v>1.4124184323087936</v>
      </c>
      <c r="BT150" s="3">
        <f t="shared" si="62"/>
        <v>0.9852488632586518</v>
      </c>
      <c r="BU150" s="3">
        <f t="shared" si="85"/>
        <v>0.25800743075174987</v>
      </c>
      <c r="BV150" s="3">
        <f t="shared" si="63"/>
        <v>0.4518946543098978</v>
      </c>
      <c r="BW150" s="3">
        <f t="shared" si="64"/>
        <v>0.3152243586510693</v>
      </c>
      <c r="BX150" s="3">
        <f t="shared" si="77"/>
        <v>0.7925512289419591</v>
      </c>
      <c r="BY150" s="3">
        <f t="shared" si="78"/>
        <v>1.3881370105584923</v>
      </c>
      <c r="BZ150" s="3">
        <f t="shared" si="79"/>
        <v>0.9683110758221891</v>
      </c>
      <c r="CA150" s="45">
        <v>1774</v>
      </c>
      <c r="CC150" s="36">
        <f t="shared" si="80"/>
        <v>791.0121553931042</v>
      </c>
      <c r="CD150" s="42">
        <v>1774</v>
      </c>
      <c r="CH150" s="3">
        <f t="shared" si="86"/>
        <v>2.127510691348079</v>
      </c>
      <c r="CI150" s="3">
        <f t="shared" si="87"/>
        <v>3.7262907723475753</v>
      </c>
      <c r="CJ150" s="3">
        <f t="shared" si="88"/>
        <v>2.599317357835217</v>
      </c>
    </row>
    <row r="151" spans="3:88" ht="15">
      <c r="C151" s="45">
        <v>1775</v>
      </c>
      <c r="D151" s="12"/>
      <c r="E151" s="12"/>
      <c r="F151" s="12"/>
      <c r="P151" s="34">
        <v>0</v>
      </c>
      <c r="AP151" s="3">
        <v>5.562158309517364</v>
      </c>
      <c r="AQ151" s="3">
        <v>9.969664368004965</v>
      </c>
      <c r="AR151" s="3">
        <v>6.716132494553049</v>
      </c>
      <c r="AS151" s="3">
        <v>0.9459169923424735</v>
      </c>
      <c r="AT151" s="3">
        <v>2.020943908854105</v>
      </c>
      <c r="AU151" s="3">
        <v>4.218769509069331</v>
      </c>
      <c r="AV151" s="3">
        <v>6.170777585567026</v>
      </c>
      <c r="AW151" s="3">
        <v>2.845453511642133</v>
      </c>
      <c r="AX151" s="3">
        <v>6.112097988478169</v>
      </c>
      <c r="AY151" s="3">
        <v>21.32834866827329</v>
      </c>
      <c r="AZ151" s="3">
        <v>83.02801937585878</v>
      </c>
      <c r="BA151" s="3">
        <v>6.948158080061973</v>
      </c>
      <c r="BB151" s="36">
        <v>1</v>
      </c>
      <c r="BC151" s="3">
        <f t="shared" si="68"/>
        <v>5.88017590818747</v>
      </c>
      <c r="BD151" s="3">
        <f t="shared" si="69"/>
        <v>10.539682074339355</v>
      </c>
      <c r="BE151" s="3">
        <f t="shared" si="69"/>
        <v>7.100128815659803</v>
      </c>
      <c r="BF151" s="3">
        <f t="shared" si="70"/>
        <v>2.752257638199945</v>
      </c>
      <c r="BG151" s="3">
        <f t="shared" si="71"/>
        <v>4.933172229237111</v>
      </c>
      <c r="BH151" s="3">
        <f t="shared" si="72"/>
        <v>3.323265165910103</v>
      </c>
      <c r="BI151" s="3">
        <f t="shared" si="73"/>
        <v>1.3184314283015637</v>
      </c>
      <c r="BJ151" s="3">
        <f t="shared" si="74"/>
        <v>2.363168773874137</v>
      </c>
      <c r="BK151" s="3">
        <f t="shared" si="75"/>
        <v>1.591964785019659</v>
      </c>
      <c r="BL151" s="3">
        <f t="shared" si="76"/>
        <v>0.9013707320333217</v>
      </c>
      <c r="BM151" s="3">
        <f t="shared" si="59"/>
        <v>1.6156252967734963</v>
      </c>
      <c r="BN151" s="3">
        <f t="shared" si="60"/>
        <v>1.0883770159309527</v>
      </c>
      <c r="BO151" s="3">
        <f t="shared" si="81"/>
        <v>1.9547528317577045</v>
      </c>
      <c r="BP151" s="3">
        <f t="shared" si="82"/>
        <v>3.5037171850512485</v>
      </c>
      <c r="BQ151" s="3">
        <f t="shared" si="83"/>
        <v>2.360303012182096</v>
      </c>
      <c r="BR151" s="3">
        <f t="shared" si="84"/>
        <v>0.9100244007871784</v>
      </c>
      <c r="BS151" s="3">
        <f t="shared" si="61"/>
        <v>1.631136213260756</v>
      </c>
      <c r="BT151" s="3">
        <f t="shared" si="62"/>
        <v>1.0988260507625265</v>
      </c>
      <c r="BU151" s="3">
        <f t="shared" si="85"/>
        <v>0.2607871052760536</v>
      </c>
      <c r="BV151" s="3">
        <f t="shared" si="63"/>
        <v>0.46743723684690186</v>
      </c>
      <c r="BW151" s="3">
        <f t="shared" si="64"/>
        <v>0.3148922872094428</v>
      </c>
      <c r="BX151" s="3">
        <f t="shared" si="77"/>
        <v>0.8005227062231366</v>
      </c>
      <c r="BY151" s="3">
        <f t="shared" si="78"/>
        <v>1.4348643558662444</v>
      </c>
      <c r="BZ151" s="3">
        <f t="shared" si="79"/>
        <v>0.9666061734872252</v>
      </c>
      <c r="CA151" s="45">
        <v>1775</v>
      </c>
      <c r="CC151" s="36">
        <f t="shared" si="80"/>
        <v>747.3703509376262</v>
      </c>
      <c r="CD151" s="42">
        <v>1775</v>
      </c>
      <c r="CH151" s="3">
        <f t="shared" si="86"/>
        <v>2.232691584248397</v>
      </c>
      <c r="CI151" s="3">
        <f t="shared" si="87"/>
        <v>4.001897194141038</v>
      </c>
      <c r="CJ151" s="3">
        <f t="shared" si="88"/>
        <v>2.6959053778868314</v>
      </c>
    </row>
    <row r="152" spans="3:88" ht="15">
      <c r="C152" s="45">
        <v>1776</v>
      </c>
      <c r="D152" s="12"/>
      <c r="E152" s="12"/>
      <c r="F152" s="12"/>
      <c r="P152" s="34">
        <v>0</v>
      </c>
      <c r="AP152" s="3">
        <v>5.703400368361957</v>
      </c>
      <c r="AQ152" s="3">
        <v>9.867763716228914</v>
      </c>
      <c r="AR152" s="3">
        <v>6.917412627392125</v>
      </c>
      <c r="AS152" s="3">
        <v>0.7122964264006746</v>
      </c>
      <c r="AT152" s="3">
        <v>1.6640244213837305</v>
      </c>
      <c r="AU152" s="3">
        <v>4.177322537355802</v>
      </c>
      <c r="AV152" s="3">
        <v>6.706504368956054</v>
      </c>
      <c r="AW152" s="3">
        <v>3.4303071186986487</v>
      </c>
      <c r="AX152" s="3">
        <v>6.643405567002038</v>
      </c>
      <c r="AY152" s="3">
        <v>19.99574390057743</v>
      </c>
      <c r="AZ152" s="3">
        <v>74.66925803358647</v>
      </c>
      <c r="BA152" s="3">
        <v>7.123182458008769</v>
      </c>
      <c r="BB152" s="36">
        <v>1</v>
      </c>
      <c r="BC152" s="3">
        <f t="shared" si="68"/>
        <v>8.007060202705174</v>
      </c>
      <c r="BD152" s="3">
        <f t="shared" si="69"/>
        <v>13.853451106152523</v>
      </c>
      <c r="BE152" s="3">
        <f t="shared" si="69"/>
        <v>9.711424023768728</v>
      </c>
      <c r="BF152" s="3">
        <f t="shared" si="70"/>
        <v>3.4274739571545814</v>
      </c>
      <c r="BG152" s="3">
        <f t="shared" si="71"/>
        <v>5.930059432675459</v>
      </c>
      <c r="BH152" s="3">
        <f t="shared" si="72"/>
        <v>4.157037924743859</v>
      </c>
      <c r="BI152" s="3">
        <f t="shared" si="73"/>
        <v>1.3653243955570031</v>
      </c>
      <c r="BJ152" s="3">
        <f t="shared" si="74"/>
        <v>2.362222123857139</v>
      </c>
      <c r="BK152" s="3">
        <f t="shared" si="75"/>
        <v>1.6559441042756466</v>
      </c>
      <c r="BL152" s="3">
        <f t="shared" si="76"/>
        <v>0.8504281894995258</v>
      </c>
      <c r="BM152" s="3">
        <f t="shared" si="59"/>
        <v>1.4713721446162193</v>
      </c>
      <c r="BN152" s="3">
        <f t="shared" si="60"/>
        <v>1.031448314476965</v>
      </c>
      <c r="BO152" s="3">
        <f t="shared" si="81"/>
        <v>1.6626500692234372</v>
      </c>
      <c r="BP152" s="3">
        <f t="shared" si="82"/>
        <v>2.8766414710914967</v>
      </c>
      <c r="BQ152" s="3">
        <f t="shared" si="83"/>
        <v>2.01655781480475</v>
      </c>
      <c r="BR152" s="3">
        <f t="shared" si="84"/>
        <v>0.8585055226329836</v>
      </c>
      <c r="BS152" s="3">
        <f t="shared" si="61"/>
        <v>1.485347178748554</v>
      </c>
      <c r="BT152" s="3">
        <f t="shared" si="62"/>
        <v>1.0412449695606554</v>
      </c>
      <c r="BU152" s="3">
        <f t="shared" si="85"/>
        <v>0.2852307169325797</v>
      </c>
      <c r="BV152" s="3">
        <f t="shared" si="63"/>
        <v>0.4934932036183938</v>
      </c>
      <c r="BW152" s="3">
        <f t="shared" si="64"/>
        <v>0.345944250025745</v>
      </c>
      <c r="BX152" s="3">
        <f t="shared" si="77"/>
        <v>0.8006814934172414</v>
      </c>
      <c r="BY152" s="3">
        <f t="shared" si="78"/>
        <v>1.3853026753701003</v>
      </c>
      <c r="BZ152" s="3">
        <f t="shared" si="79"/>
        <v>0.9711126547958502</v>
      </c>
      <c r="CA152" s="45">
        <v>1776</v>
      </c>
      <c r="CC152" s="36">
        <f t="shared" si="80"/>
        <v>689.6168419212993</v>
      </c>
      <c r="CD152" s="42">
        <v>1776</v>
      </c>
      <c r="CH152" s="3">
        <f t="shared" si="86"/>
        <v>2.481117058773708</v>
      </c>
      <c r="CI152" s="3">
        <f t="shared" si="87"/>
        <v>4.292715802330295</v>
      </c>
      <c r="CJ152" s="3">
        <f t="shared" si="88"/>
        <v>3.0092417442068022</v>
      </c>
    </row>
    <row r="153" spans="3:88" ht="15">
      <c r="C153" s="45">
        <v>1777</v>
      </c>
      <c r="D153" s="12"/>
      <c r="E153" s="12"/>
      <c r="F153" s="12"/>
      <c r="J153" s="3">
        <v>6.844815232269193</v>
      </c>
      <c r="P153" s="34">
        <v>0</v>
      </c>
      <c r="AP153" s="3">
        <v>5.4482478083868555</v>
      </c>
      <c r="AQ153" s="3">
        <v>9.839754435841352</v>
      </c>
      <c r="AR153" s="3">
        <v>6.592445043832402</v>
      </c>
      <c r="AS153" s="3">
        <v>0.7848123582198481</v>
      </c>
      <c r="AT153" s="3">
        <v>1.7935780220361064</v>
      </c>
      <c r="AU153" s="3">
        <v>4.207444684012641</v>
      </c>
      <c r="AV153" s="3">
        <v>6.858219478508982</v>
      </c>
      <c r="AW153" s="3">
        <v>2.90914812348983</v>
      </c>
      <c r="AX153" s="3">
        <v>6.144407507353661</v>
      </c>
      <c r="AY153" s="3">
        <v>19.5342619530929</v>
      </c>
      <c r="AZ153" s="3">
        <v>80.9358584104412</v>
      </c>
      <c r="BA153" s="3">
        <v>7.112484356411658</v>
      </c>
      <c r="BB153" s="36">
        <v>1</v>
      </c>
      <c r="BC153" s="3">
        <f t="shared" si="68"/>
        <v>6.942102467327161</v>
      </c>
      <c r="BD153" s="3">
        <f t="shared" si="69"/>
        <v>12.537715968388152</v>
      </c>
      <c r="BE153" s="3">
        <f t="shared" si="69"/>
        <v>8.400027057149975</v>
      </c>
      <c r="BF153" s="3">
        <f t="shared" si="70"/>
        <v>3.037641932187535</v>
      </c>
      <c r="BG153" s="3">
        <f t="shared" si="71"/>
        <v>5.486103372671272</v>
      </c>
      <c r="BH153" s="3">
        <f t="shared" si="72"/>
        <v>3.6755830874580657</v>
      </c>
      <c r="BI153" s="3">
        <f t="shared" si="73"/>
        <v>1.2949065804926663</v>
      </c>
      <c r="BJ153" s="3">
        <f t="shared" si="74"/>
        <v>2.3386533097464697</v>
      </c>
      <c r="BK153" s="3">
        <f t="shared" si="75"/>
        <v>1.5668524577119778</v>
      </c>
      <c r="BL153" s="3">
        <f t="shared" si="76"/>
        <v>0.7944114103463101</v>
      </c>
      <c r="BM153" s="3">
        <f aca="true" t="shared" si="89" ref="BM153:BM216">AQ153/$AV153</f>
        <v>1.4347389241005413</v>
      </c>
      <c r="BN153" s="3">
        <f aca="true" t="shared" si="90" ref="BN153:BN216">AR153/$AV153</f>
        <v>0.9612473127304523</v>
      </c>
      <c r="BO153" s="3">
        <f t="shared" si="81"/>
        <v>1.8727983509657486</v>
      </c>
      <c r="BP153" s="3">
        <f t="shared" si="82"/>
        <v>3.382349065140598</v>
      </c>
      <c r="BQ153" s="3">
        <f t="shared" si="83"/>
        <v>2.2661084152442776</v>
      </c>
      <c r="BR153" s="3">
        <f t="shared" si="84"/>
        <v>0.8867002720549317</v>
      </c>
      <c r="BS153" s="3">
        <f t="shared" si="61"/>
        <v>1.601416316229853</v>
      </c>
      <c r="BT153" s="3">
        <f t="shared" si="62"/>
        <v>1.0729179397594524</v>
      </c>
      <c r="BU153" s="3">
        <f t="shared" si="85"/>
        <v>0.27890727694087375</v>
      </c>
      <c r="BV153" s="3">
        <f t="shared" si="63"/>
        <v>0.5037177477945821</v>
      </c>
      <c r="BW153" s="3">
        <f t="shared" si="64"/>
        <v>0.3374811426028106</v>
      </c>
      <c r="BX153" s="3">
        <f t="shared" si="77"/>
        <v>0.7660119214849941</v>
      </c>
      <c r="BY153" s="3">
        <f t="shared" si="78"/>
        <v>1.3834483062126042</v>
      </c>
      <c r="BZ153" s="3">
        <f t="shared" si="79"/>
        <v>0.9268835913698062</v>
      </c>
      <c r="CA153" s="45">
        <v>1777</v>
      </c>
      <c r="CC153" s="36">
        <f t="shared" si="80"/>
        <v>715.6532883601963</v>
      </c>
      <c r="CD153" s="42">
        <v>1777</v>
      </c>
      <c r="CH153" s="3">
        <f t="shared" si="86"/>
        <v>2.2838913327166988</v>
      </c>
      <c r="CI153" s="3">
        <f t="shared" si="87"/>
        <v>4.124799506638567</v>
      </c>
      <c r="CJ153" s="3">
        <f t="shared" si="88"/>
        <v>2.7635358424487606</v>
      </c>
    </row>
    <row r="154" spans="3:88" ht="15">
      <c r="C154" s="45">
        <v>1778</v>
      </c>
      <c r="D154" s="12"/>
      <c r="E154" s="12"/>
      <c r="F154" s="12"/>
      <c r="J154" s="3">
        <v>5.997506586681678</v>
      </c>
      <c r="P154" s="34">
        <v>0</v>
      </c>
      <c r="AP154" s="3">
        <v>5.4964702986880445</v>
      </c>
      <c r="AQ154" s="3">
        <v>10.255578725796902</v>
      </c>
      <c r="AR154" s="3">
        <v>6.681392149553092</v>
      </c>
      <c r="AS154" s="3">
        <v>0.7907016560665331</v>
      </c>
      <c r="AT154" s="3">
        <v>1.8069396047696362</v>
      </c>
      <c r="AU154" s="3">
        <v>4.112641406254782</v>
      </c>
      <c r="AV154" s="3">
        <v>7.3811898862172916</v>
      </c>
      <c r="AW154" s="3">
        <v>2.8874604121293084</v>
      </c>
      <c r="AX154" s="3">
        <v>7.049091111254716</v>
      </c>
      <c r="AY154" s="3">
        <v>20.28650761284744</v>
      </c>
      <c r="AZ154" s="3">
        <v>84.71926604151356</v>
      </c>
      <c r="BA154" s="3">
        <v>7.047222728571315</v>
      </c>
      <c r="BB154" s="36">
        <v>1</v>
      </c>
      <c r="BC154" s="3">
        <f t="shared" si="68"/>
        <v>6.951383314448942</v>
      </c>
      <c r="BD154" s="3">
        <f t="shared" si="69"/>
        <v>12.970225428406025</v>
      </c>
      <c r="BE154" s="3">
        <f t="shared" si="69"/>
        <v>8.44995340314665</v>
      </c>
      <c r="BF154" s="3">
        <f t="shared" si="70"/>
        <v>3.041867190347394</v>
      </c>
      <c r="BG154" s="3">
        <f t="shared" si="71"/>
        <v>5.675662152031013</v>
      </c>
      <c r="BH154" s="3">
        <f t="shared" si="72"/>
        <v>3.6976289256800547</v>
      </c>
      <c r="BI154" s="3">
        <f t="shared" si="73"/>
        <v>1.3364817779465632</v>
      </c>
      <c r="BJ154" s="3">
        <f t="shared" si="74"/>
        <v>2.4936720012105913</v>
      </c>
      <c r="BK154" s="3">
        <f t="shared" si="75"/>
        <v>1.6245987650154914</v>
      </c>
      <c r="BL154" s="3">
        <f t="shared" si="76"/>
        <v>0.7446591109858133</v>
      </c>
      <c r="BM154" s="3">
        <f t="shared" si="89"/>
        <v>1.3894207958186908</v>
      </c>
      <c r="BN154" s="3">
        <f t="shared" si="90"/>
        <v>0.9051917444948931</v>
      </c>
      <c r="BO154" s="3">
        <f t="shared" si="81"/>
        <v>1.9035655954274249</v>
      </c>
      <c r="BP154" s="3">
        <f t="shared" si="82"/>
        <v>3.551764271023927</v>
      </c>
      <c r="BQ154" s="3">
        <f t="shared" si="83"/>
        <v>2.3139337673641087</v>
      </c>
      <c r="BR154" s="3">
        <f t="shared" si="84"/>
        <v>0.7797417017226905</v>
      </c>
      <c r="BS154" s="3">
        <f t="shared" si="61"/>
        <v>1.4548795814857103</v>
      </c>
      <c r="BT154" s="3">
        <f t="shared" si="62"/>
        <v>0.9478373940841042</v>
      </c>
      <c r="BU154" s="3">
        <f t="shared" si="85"/>
        <v>0.2709421652846314</v>
      </c>
      <c r="BV154" s="3">
        <f t="shared" si="63"/>
        <v>0.5055369273764029</v>
      </c>
      <c r="BW154" s="3">
        <f t="shared" si="64"/>
        <v>0.32935152156607617</v>
      </c>
      <c r="BX154" s="3">
        <f t="shared" si="77"/>
        <v>0.7799484293867841</v>
      </c>
      <c r="BY154" s="3">
        <f t="shared" si="78"/>
        <v>1.4552653039073191</v>
      </c>
      <c r="BZ154" s="3">
        <f t="shared" si="79"/>
        <v>0.9480886878266174</v>
      </c>
      <c r="CA154" s="45">
        <v>1778</v>
      </c>
      <c r="CC154" s="36">
        <f t="shared" si="80"/>
        <v>740.0593830075848</v>
      </c>
      <c r="CD154" s="42">
        <v>1778</v>
      </c>
      <c r="CH154" s="3">
        <f t="shared" si="86"/>
        <v>2.2281199691099838</v>
      </c>
      <c r="CI154" s="3">
        <f t="shared" si="87"/>
        <v>4.157333436183915</v>
      </c>
      <c r="CJ154" s="3">
        <f t="shared" si="88"/>
        <v>2.70845514682892</v>
      </c>
    </row>
    <row r="155" spans="3:88" ht="15">
      <c r="C155" s="45">
        <v>1779</v>
      </c>
      <c r="D155" s="12"/>
      <c r="E155" s="12"/>
      <c r="F155" s="12"/>
      <c r="P155" s="34">
        <v>0</v>
      </c>
      <c r="AP155" s="3">
        <v>5.661648569958587</v>
      </c>
      <c r="AQ155" s="3">
        <v>10.470971585816397</v>
      </c>
      <c r="AR155" s="3">
        <v>6.982195198581812</v>
      </c>
      <c r="AS155" s="3">
        <v>0.64881635966047</v>
      </c>
      <c r="AT155" s="3">
        <v>1.5369832741568656</v>
      </c>
      <c r="AU155" s="3">
        <v>4.084108634609737</v>
      </c>
      <c r="AV155" s="3">
        <v>7.3735985482376</v>
      </c>
      <c r="AW155" s="3">
        <v>3.515888826130417</v>
      </c>
      <c r="AX155" s="3">
        <v>7.1366935607296895</v>
      </c>
      <c r="AY155" s="3">
        <v>21.167521657748235</v>
      </c>
      <c r="AZ155" s="3">
        <v>100.98106582108994</v>
      </c>
      <c r="BA155" s="3">
        <v>7.006642306065609</v>
      </c>
      <c r="BB155" s="36">
        <v>1</v>
      </c>
      <c r="BC155" s="3">
        <f t="shared" si="68"/>
        <v>8.72611870163287</v>
      </c>
      <c r="BD155" s="3">
        <f t="shared" si="69"/>
        <v>16.1385751606139</v>
      </c>
      <c r="BE155" s="3">
        <f t="shared" si="69"/>
        <v>10.761435180573502</v>
      </c>
      <c r="BF155" s="3">
        <f t="shared" si="70"/>
        <v>3.68361104844447</v>
      </c>
      <c r="BG155" s="3">
        <f t="shared" si="71"/>
        <v>6.812677640594625</v>
      </c>
      <c r="BH155" s="3">
        <f t="shared" si="72"/>
        <v>4.542791919718187</v>
      </c>
      <c r="BI155" s="3">
        <f t="shared" si="73"/>
        <v>1.3862629710631078</v>
      </c>
      <c r="BJ155" s="3">
        <f t="shared" si="74"/>
        <v>2.563832777875402</v>
      </c>
      <c r="BK155" s="3">
        <f t="shared" si="75"/>
        <v>1.7096007533719795</v>
      </c>
      <c r="BL155" s="3">
        <f t="shared" si="76"/>
        <v>0.7678270701775329</v>
      </c>
      <c r="BM155" s="3">
        <f t="shared" si="89"/>
        <v>1.420062608143905</v>
      </c>
      <c r="BN155" s="3">
        <f t="shared" si="90"/>
        <v>0.9469182723882712</v>
      </c>
      <c r="BO155" s="3">
        <f t="shared" si="81"/>
        <v>1.6103036386932037</v>
      </c>
      <c r="BP155" s="3">
        <f t="shared" si="82"/>
        <v>2.9781862008818796</v>
      </c>
      <c r="BQ155" s="3">
        <f t="shared" si="83"/>
        <v>1.98589760480749</v>
      </c>
      <c r="BR155" s="3">
        <f t="shared" si="84"/>
        <v>0.7933153528003958</v>
      </c>
      <c r="BS155" s="3">
        <f aca="true" t="shared" si="91" ref="BS155:BS218">AQ155/$AX155</f>
        <v>1.4672020728806232</v>
      </c>
      <c r="BT155" s="3">
        <f aca="true" t="shared" si="92" ref="BT155:BT218">AR155/$AX155</f>
        <v>0.9783515488183465</v>
      </c>
      <c r="BU155" s="3">
        <f t="shared" si="85"/>
        <v>0.2674686560618766</v>
      </c>
      <c r="BV155" s="3">
        <f aca="true" t="shared" si="93" ref="BV155:BV218">AQ155/$AY155</f>
        <v>0.494671589575701</v>
      </c>
      <c r="BW155" s="3">
        <f aca="true" t="shared" si="94" ref="BW155:BW218">AR155/$AY155</f>
        <v>0.3298541658052833</v>
      </c>
      <c r="BX155" s="3">
        <f t="shared" si="77"/>
        <v>0.8080401885304365</v>
      </c>
      <c r="BY155" s="3">
        <f t="shared" si="78"/>
        <v>1.494435013009261</v>
      </c>
      <c r="BZ155" s="3">
        <f t="shared" si="79"/>
        <v>0.996510866915151</v>
      </c>
      <c r="CA155" s="45">
        <v>1779</v>
      </c>
      <c r="CC155" s="36">
        <f t="shared" si="80"/>
        <v>748.9421706248078</v>
      </c>
      <c r="CD155" s="42">
        <v>1779</v>
      </c>
      <c r="CH155" s="3">
        <f t="shared" si="86"/>
        <v>2.267858103878168</v>
      </c>
      <c r="CI155" s="3">
        <f t="shared" si="87"/>
        <v>4.194304445594624</v>
      </c>
      <c r="CJ155" s="3">
        <f t="shared" si="88"/>
        <v>2.7968228278921283</v>
      </c>
    </row>
    <row r="156" spans="3:88" ht="15">
      <c r="C156" s="45">
        <v>1780</v>
      </c>
      <c r="D156" s="12"/>
      <c r="E156" s="12"/>
      <c r="F156" s="12"/>
      <c r="I156" s="3">
        <v>3.999797512659934</v>
      </c>
      <c r="L156" s="3">
        <v>5.242977820648833</v>
      </c>
      <c r="O156" s="3">
        <v>12.05344385571845</v>
      </c>
      <c r="P156" s="34">
        <v>0</v>
      </c>
      <c r="AP156" s="3">
        <v>5.659327978046779</v>
      </c>
      <c r="AQ156" s="3">
        <v>10.372404379050481</v>
      </c>
      <c r="AR156" s="3">
        <v>6.6767370489479845</v>
      </c>
      <c r="AS156" s="3">
        <v>0.663033657616271</v>
      </c>
      <c r="AT156" s="3">
        <v>1.5828034641543975</v>
      </c>
      <c r="AU156" s="3">
        <v>3.966477812413331</v>
      </c>
      <c r="AV156" s="3">
        <v>6.894616273352397</v>
      </c>
      <c r="AW156" s="3">
        <v>3.4424498950363094</v>
      </c>
      <c r="AX156" s="3">
        <v>7.807304104286567</v>
      </c>
      <c r="AY156" s="3">
        <v>21.454835398739704</v>
      </c>
      <c r="AZ156" s="3">
        <v>85.78567795326055</v>
      </c>
      <c r="BA156" s="3">
        <v>7.220582295507719</v>
      </c>
      <c r="BB156" s="36">
        <v>1</v>
      </c>
      <c r="BC156" s="3">
        <f t="shared" si="68"/>
        <v>8.535506324660973</v>
      </c>
      <c r="BD156" s="3">
        <f t="shared" si="69"/>
        <v>15.643857985039853</v>
      </c>
      <c r="BE156" s="3">
        <f t="shared" si="69"/>
        <v>10.069982077459073</v>
      </c>
      <c r="BF156" s="3">
        <f t="shared" si="70"/>
        <v>3.5755089663455077</v>
      </c>
      <c r="BG156" s="3">
        <f t="shared" si="71"/>
        <v>6.55318529050091</v>
      </c>
      <c r="BH156" s="3">
        <f t="shared" si="72"/>
        <v>4.218298228526425</v>
      </c>
      <c r="BI156" s="3">
        <f t="shared" si="73"/>
        <v>1.4267892688912998</v>
      </c>
      <c r="BJ156" s="3">
        <f t="shared" si="74"/>
        <v>2.6150163620200817</v>
      </c>
      <c r="BK156" s="3">
        <f t="shared" si="75"/>
        <v>1.683291162767313</v>
      </c>
      <c r="BL156" s="3">
        <f t="shared" si="76"/>
        <v>0.8208329156649383</v>
      </c>
      <c r="BM156" s="3">
        <f t="shared" si="89"/>
        <v>1.5044208361732458</v>
      </c>
      <c r="BN156" s="3">
        <f t="shared" si="90"/>
        <v>0.9683986438452692</v>
      </c>
      <c r="BO156" s="3">
        <f t="shared" si="81"/>
        <v>1.6439826724005484</v>
      </c>
      <c r="BP156" s="3">
        <f t="shared" si="82"/>
        <v>3.013087973773131</v>
      </c>
      <c r="BQ156" s="3">
        <f t="shared" si="83"/>
        <v>1.939530640249903</v>
      </c>
      <c r="BR156" s="3">
        <f t="shared" si="84"/>
        <v>0.7248760778947433</v>
      </c>
      <c r="BS156" s="3">
        <f t="shared" si="91"/>
        <v>1.3285513463418899</v>
      </c>
      <c r="BT156" s="3">
        <f t="shared" si="92"/>
        <v>0.8551911081934352</v>
      </c>
      <c r="BU156" s="3">
        <f t="shared" si="85"/>
        <v>0.2637786714681213</v>
      </c>
      <c r="BV156" s="3">
        <f t="shared" si="93"/>
        <v>0.48345299259018204</v>
      </c>
      <c r="BW156" s="3">
        <f t="shared" si="94"/>
        <v>0.311199639841571</v>
      </c>
      <c r="BX156" s="3">
        <f t="shared" si="77"/>
        <v>0.7837772282669954</v>
      </c>
      <c r="BY156" s="3">
        <f t="shared" si="78"/>
        <v>1.4365052504842535</v>
      </c>
      <c r="BZ156" s="3">
        <f t="shared" si="79"/>
        <v>0.9246812480901869</v>
      </c>
      <c r="CA156" s="45">
        <v>1780</v>
      </c>
      <c r="CC156" s="36">
        <f t="shared" si="80"/>
        <v>719.7816873230086</v>
      </c>
      <c r="CD156" s="42">
        <v>1780</v>
      </c>
      <c r="CH156" s="3">
        <f t="shared" si="86"/>
        <v>2.358768531231236</v>
      </c>
      <c r="CI156" s="3">
        <f t="shared" si="87"/>
        <v>4.3231459879010945</v>
      </c>
      <c r="CJ156" s="3">
        <f t="shared" si="88"/>
        <v>2.7828175542142146</v>
      </c>
    </row>
    <row r="157" spans="3:88" ht="15">
      <c r="C157" s="45">
        <v>1781</v>
      </c>
      <c r="D157" s="12"/>
      <c r="E157" s="12"/>
      <c r="F157" s="12"/>
      <c r="I157" s="3">
        <v>1.7759142400608128</v>
      </c>
      <c r="P157" s="34">
        <v>0</v>
      </c>
      <c r="AP157" s="3">
        <v>5.710717772915897</v>
      </c>
      <c r="AQ157" s="3">
        <v>9.673453889262806</v>
      </c>
      <c r="AR157" s="3">
        <v>6.5138584038828835</v>
      </c>
      <c r="AS157" s="3">
        <v>0.8232618550587762</v>
      </c>
      <c r="AT157" s="3">
        <v>1.8973443275122173</v>
      </c>
      <c r="AU157" s="3">
        <v>3.959376249074654</v>
      </c>
      <c r="AV157" s="3">
        <v>6.643499493509934</v>
      </c>
      <c r="AW157" s="3">
        <v>2.988623649797481</v>
      </c>
      <c r="AX157" s="3">
        <v>7.220743937888444</v>
      </c>
      <c r="AY157" s="3">
        <v>20.332419124786558</v>
      </c>
      <c r="AZ157" s="3">
        <v>87.51600018231701</v>
      </c>
      <c r="BA157" s="3">
        <v>7.4730603451060995</v>
      </c>
      <c r="BB157" s="36">
        <v>1</v>
      </c>
      <c r="BC157" s="3">
        <f t="shared" si="68"/>
        <v>6.936696675334465</v>
      </c>
      <c r="BD157" s="3">
        <f t="shared" si="69"/>
        <v>11.750154376546664</v>
      </c>
      <c r="BE157" s="3">
        <f t="shared" si="69"/>
        <v>7.912255819769314</v>
      </c>
      <c r="BF157" s="3">
        <f t="shared" si="70"/>
        <v>3.0098478647804243</v>
      </c>
      <c r="BG157" s="3">
        <f t="shared" si="71"/>
        <v>5.09841769308503</v>
      </c>
      <c r="BH157" s="3">
        <f t="shared" si="72"/>
        <v>3.4331451120544907</v>
      </c>
      <c r="BI157" s="3">
        <f t="shared" si="73"/>
        <v>1.4423276328564505</v>
      </c>
      <c r="BJ157" s="3">
        <f t="shared" si="74"/>
        <v>2.443176217850877</v>
      </c>
      <c r="BK157" s="3">
        <f t="shared" si="75"/>
        <v>1.6451728742387737</v>
      </c>
      <c r="BL157" s="3">
        <f t="shared" si="76"/>
        <v>0.8595948232546303</v>
      </c>
      <c r="BM157" s="3">
        <f t="shared" si="89"/>
        <v>1.4560780652896639</v>
      </c>
      <c r="BN157" s="3">
        <f t="shared" si="90"/>
        <v>0.9804860240068209</v>
      </c>
      <c r="BO157" s="3">
        <f t="shared" si="81"/>
        <v>1.9108186383062564</v>
      </c>
      <c r="BP157" s="3">
        <f t="shared" si="82"/>
        <v>3.2367587969526745</v>
      </c>
      <c r="BQ157" s="3">
        <f t="shared" si="83"/>
        <v>2.179551247385827</v>
      </c>
      <c r="BR157" s="3">
        <f t="shared" si="84"/>
        <v>0.7908766495583387</v>
      </c>
      <c r="BS157" s="3">
        <f t="shared" si="91"/>
        <v>1.3396755199287134</v>
      </c>
      <c r="BT157" s="3">
        <f t="shared" si="92"/>
        <v>0.9021035034497741</v>
      </c>
      <c r="BU157" s="3">
        <f t="shared" si="85"/>
        <v>0.28086760054804083</v>
      </c>
      <c r="BV157" s="3">
        <f t="shared" si="93"/>
        <v>0.475765024805643</v>
      </c>
      <c r="BW157" s="3">
        <f t="shared" si="94"/>
        <v>0.32036809608857914</v>
      </c>
      <c r="BX157" s="3">
        <f t="shared" si="77"/>
        <v>0.7641739139247936</v>
      </c>
      <c r="BY157" s="3">
        <f t="shared" si="78"/>
        <v>1.2944434331508754</v>
      </c>
      <c r="BZ157" s="3">
        <f t="shared" si="79"/>
        <v>0.8716453638901269</v>
      </c>
      <c r="CA157" s="45">
        <v>1781</v>
      </c>
      <c r="CC157" s="36">
        <f t="shared" si="80"/>
        <v>755.6927955434905</v>
      </c>
      <c r="CD157" s="42">
        <v>1781</v>
      </c>
      <c r="CH157" s="3">
        <f t="shared" si="86"/>
        <v>2.2670790855464396</v>
      </c>
      <c r="CI157" s="3">
        <f t="shared" si="87"/>
        <v>3.8402326764167594</v>
      </c>
      <c r="CJ157" s="3">
        <f t="shared" si="88"/>
        <v>2.5859152458366954</v>
      </c>
    </row>
    <row r="158" spans="3:88" ht="15">
      <c r="C158" s="45">
        <v>1782</v>
      </c>
      <c r="D158" s="12"/>
      <c r="E158" s="12"/>
      <c r="F158" s="12"/>
      <c r="H158" s="3">
        <v>3.6970095344694296</v>
      </c>
      <c r="I158" s="3">
        <v>4.179228169400225</v>
      </c>
      <c r="M158" s="3">
        <v>14.372167429128567</v>
      </c>
      <c r="O158" s="3">
        <v>11.198188300059575</v>
      </c>
      <c r="P158" s="34">
        <v>0</v>
      </c>
      <c r="AP158" s="3">
        <v>5.607703057236003</v>
      </c>
      <c r="AQ158" s="3">
        <v>9.39802818380544</v>
      </c>
      <c r="AR158" s="3">
        <v>6.463128235662653</v>
      </c>
      <c r="AS158" s="3">
        <v>0.8533602571369618</v>
      </c>
      <c r="AT158" s="3">
        <v>1.9080116221065517</v>
      </c>
      <c r="AU158" s="3">
        <v>4.011625416647763</v>
      </c>
      <c r="AV158" s="3">
        <v>6.638691340637998</v>
      </c>
      <c r="AW158" s="3">
        <v>3.1650233774322163</v>
      </c>
      <c r="AX158" s="3">
        <v>7.456709747119264</v>
      </c>
      <c r="AY158" s="3">
        <v>19.30266350040576</v>
      </c>
      <c r="AZ158" s="3">
        <v>86.44489112169354</v>
      </c>
      <c r="BA158" s="3">
        <v>7.405452846481319</v>
      </c>
      <c r="BB158" s="36">
        <v>1</v>
      </c>
      <c r="BC158" s="3">
        <f t="shared" si="68"/>
        <v>6.571319686306862</v>
      </c>
      <c r="BD158" s="3">
        <f t="shared" si="69"/>
        <v>11.012966804120905</v>
      </c>
      <c r="BE158" s="3">
        <f t="shared" si="69"/>
        <v>7.573739439596775</v>
      </c>
      <c r="BF158" s="3">
        <f t="shared" si="70"/>
        <v>2.93902982155045</v>
      </c>
      <c r="BG158" s="3">
        <f t="shared" si="71"/>
        <v>4.925561288473437</v>
      </c>
      <c r="BH158" s="3">
        <f t="shared" si="72"/>
        <v>3.387363138033194</v>
      </c>
      <c r="BI158" s="3">
        <f t="shared" si="73"/>
        <v>1.3978630791311448</v>
      </c>
      <c r="BJ158" s="3">
        <f t="shared" si="74"/>
        <v>2.3426983348955646</v>
      </c>
      <c r="BK158" s="3">
        <f t="shared" si="75"/>
        <v>1.6110996327925953</v>
      </c>
      <c r="BL158" s="3">
        <f t="shared" si="76"/>
        <v>0.8447000725744068</v>
      </c>
      <c r="BM158" s="3">
        <f t="shared" si="89"/>
        <v>1.4156446958569189</v>
      </c>
      <c r="BN158" s="3">
        <f t="shared" si="90"/>
        <v>0.9735545612882082</v>
      </c>
      <c r="BO158" s="3">
        <f t="shared" si="81"/>
        <v>1.7717730292992444</v>
      </c>
      <c r="BP158" s="3">
        <f t="shared" si="82"/>
        <v>2.969339263279016</v>
      </c>
      <c r="BQ158" s="3">
        <f t="shared" si="83"/>
        <v>2.042047550658596</v>
      </c>
      <c r="BR158" s="3">
        <f t="shared" si="84"/>
        <v>0.7520345095103663</v>
      </c>
      <c r="BS158" s="3">
        <f t="shared" si="91"/>
        <v>1.2603451793783662</v>
      </c>
      <c r="BT158" s="3">
        <f t="shared" si="92"/>
        <v>0.8667533610463436</v>
      </c>
      <c r="BU158" s="3">
        <f t="shared" si="85"/>
        <v>0.2905144700428583</v>
      </c>
      <c r="BV158" s="3">
        <f t="shared" si="93"/>
        <v>0.4868772738854348</v>
      </c>
      <c r="BW158" s="3">
        <f t="shared" si="94"/>
        <v>0.334830902249671</v>
      </c>
      <c r="BX158" s="3">
        <f t="shared" si="77"/>
        <v>0.7572397223352099</v>
      </c>
      <c r="BY158" s="3">
        <f t="shared" si="78"/>
        <v>1.2690686685380608</v>
      </c>
      <c r="BZ158" s="3">
        <f t="shared" si="79"/>
        <v>0.8727526013123682</v>
      </c>
      <c r="CA158" s="45">
        <v>1782</v>
      </c>
      <c r="CC158" s="36">
        <f t="shared" si="80"/>
        <v>759.6027487095149</v>
      </c>
      <c r="CD158" s="42">
        <v>1782</v>
      </c>
      <c r="CH158" s="3">
        <f t="shared" si="86"/>
        <v>2.21472463077427</v>
      </c>
      <c r="CI158" s="3">
        <f t="shared" si="87"/>
        <v>3.711688063177115</v>
      </c>
      <c r="CJ158" s="3">
        <f t="shared" si="88"/>
        <v>2.55256905532905</v>
      </c>
    </row>
    <row r="159" spans="3:88" ht="15">
      <c r="C159" s="45">
        <v>1783</v>
      </c>
      <c r="D159" s="12"/>
      <c r="E159" s="12"/>
      <c r="F159" s="12"/>
      <c r="H159" s="3">
        <v>2.9339262490528086</v>
      </c>
      <c r="I159" s="35">
        <v>3.5258948360668914</v>
      </c>
      <c r="J159" s="3">
        <v>6.454637747916179</v>
      </c>
      <c r="K159" s="3">
        <v>2.0862082674742144</v>
      </c>
      <c r="L159" s="3">
        <v>6.347949520677895</v>
      </c>
      <c r="M159" s="3">
        <v>22.261069395283673</v>
      </c>
      <c r="N159" s="3">
        <v>10.455446269351828</v>
      </c>
      <c r="O159" s="3">
        <v>14.989695926978897</v>
      </c>
      <c r="P159" s="34">
        <v>1</v>
      </c>
      <c r="AP159" s="3">
        <v>5.780655931449128</v>
      </c>
      <c r="AQ159" s="3">
        <v>9.751302446135055</v>
      </c>
      <c r="AR159" s="3">
        <v>6.453582534429959</v>
      </c>
      <c r="AS159" s="3">
        <v>0.947063135914375</v>
      </c>
      <c r="AT159" s="3">
        <v>2.1192868169221173</v>
      </c>
      <c r="AU159" s="3">
        <v>4.035521348730038</v>
      </c>
      <c r="AV159" s="3">
        <v>6.755830141872804</v>
      </c>
      <c r="AW159" s="3">
        <v>2.8740305072762387</v>
      </c>
      <c r="AX159" s="3">
        <v>7.190769034928819</v>
      </c>
      <c r="AY159" s="3">
        <v>19.945629612750963</v>
      </c>
      <c r="AZ159" s="3">
        <v>80.58907341581603</v>
      </c>
      <c r="BA159" s="3">
        <v>6.9980714223338865</v>
      </c>
      <c r="BB159" s="36">
        <v>1</v>
      </c>
      <c r="BC159" s="3">
        <f t="shared" si="68"/>
        <v>6.103770395273588</v>
      </c>
      <c r="BD159" s="3">
        <f t="shared" si="69"/>
        <v>10.296359425626171</v>
      </c>
      <c r="BE159" s="3">
        <f t="shared" si="69"/>
        <v>6.814310777917804</v>
      </c>
      <c r="BF159" s="3">
        <f t="shared" si="70"/>
        <v>2.7276420941666077</v>
      </c>
      <c r="BG159" s="3">
        <f t="shared" si="71"/>
        <v>4.601218847903309</v>
      </c>
      <c r="BH159" s="3">
        <f t="shared" si="72"/>
        <v>3.0451671207970925</v>
      </c>
      <c r="BI159" s="3">
        <f t="shared" si="73"/>
        <v>1.4324434024536326</v>
      </c>
      <c r="BJ159" s="3">
        <f t="shared" si="74"/>
        <v>2.4163674537872906</v>
      </c>
      <c r="BK159" s="3">
        <f t="shared" si="75"/>
        <v>1.5991942494520255</v>
      </c>
      <c r="BL159" s="3">
        <f t="shared" si="76"/>
        <v>0.8556544214485913</v>
      </c>
      <c r="BM159" s="3">
        <f t="shared" si="89"/>
        <v>1.4433907071902592</v>
      </c>
      <c r="BN159" s="3">
        <f t="shared" si="90"/>
        <v>0.9552612186665993</v>
      </c>
      <c r="BO159" s="3">
        <f t="shared" si="81"/>
        <v>2.011341186815564</v>
      </c>
      <c r="BP159" s="3">
        <f t="shared" si="82"/>
        <v>3.392901509377682</v>
      </c>
      <c r="BQ159" s="3">
        <f t="shared" si="83"/>
        <v>2.24548156955582</v>
      </c>
      <c r="BR159" s="3">
        <f t="shared" si="84"/>
        <v>0.803899541672089</v>
      </c>
      <c r="BS159" s="3">
        <f t="shared" si="91"/>
        <v>1.35608617086275</v>
      </c>
      <c r="BT159" s="3">
        <f t="shared" si="92"/>
        <v>0.8974815493422175</v>
      </c>
      <c r="BU159" s="3">
        <f t="shared" si="85"/>
        <v>0.28982067970186487</v>
      </c>
      <c r="BV159" s="3">
        <f t="shared" si="93"/>
        <v>0.4888941906301711</v>
      </c>
      <c r="BW159" s="3">
        <f t="shared" si="94"/>
        <v>0.3235587273867892</v>
      </c>
      <c r="BX159" s="3">
        <f t="shared" si="77"/>
        <v>0.8260355721721477</v>
      </c>
      <c r="BY159" s="3">
        <f t="shared" si="78"/>
        <v>1.3934271112201588</v>
      </c>
      <c r="BZ159" s="3">
        <f t="shared" si="79"/>
        <v>0.9221944368606718</v>
      </c>
      <c r="CA159" s="45">
        <v>1783</v>
      </c>
      <c r="CB159" s="36">
        <v>630.5869390888577</v>
      </c>
      <c r="CC159" s="36">
        <f t="shared" si="80"/>
        <v>768.0763525322643</v>
      </c>
      <c r="CD159" s="42">
        <v>1783</v>
      </c>
      <c r="CH159" s="3">
        <f t="shared" si="86"/>
        <v>2.257844254307895</v>
      </c>
      <c r="CI159" s="3">
        <f t="shared" si="87"/>
        <v>3.808723864750973</v>
      </c>
      <c r="CJ159" s="3">
        <f t="shared" si="88"/>
        <v>2.520680078153636</v>
      </c>
    </row>
    <row r="160" spans="3:88" ht="15">
      <c r="C160" s="45">
        <v>1784</v>
      </c>
      <c r="D160" s="12"/>
      <c r="E160" s="12"/>
      <c r="F160" s="12"/>
      <c r="H160" s="3">
        <v>1.5401429884665616</v>
      </c>
      <c r="I160" s="35">
        <v>2.872561502733558</v>
      </c>
      <c r="L160" s="3">
        <v>5.523271406914565</v>
      </c>
      <c r="M160" s="3">
        <v>18.326373853279264</v>
      </c>
      <c r="N160" s="3">
        <v>9.187749551886728</v>
      </c>
      <c r="P160" s="34">
        <v>0</v>
      </c>
      <c r="AP160" s="3">
        <v>5.99283354297407</v>
      </c>
      <c r="AQ160" s="3">
        <v>10.608887009266532</v>
      </c>
      <c r="AR160" s="3">
        <v>7.133839544043463</v>
      </c>
      <c r="AS160" s="3">
        <v>0.9528323280689343</v>
      </c>
      <c r="AT160" s="3">
        <v>1.9704398887929846</v>
      </c>
      <c r="AU160" s="3">
        <v>4.203403271880861</v>
      </c>
      <c r="AV160" s="3">
        <v>6.817091105929024</v>
      </c>
      <c r="AW160" s="3">
        <v>3.2180467919971454</v>
      </c>
      <c r="AX160" s="3">
        <v>6.647052422221867</v>
      </c>
      <c r="AY160" s="3">
        <v>19.922151213277985</v>
      </c>
      <c r="AZ160" s="3">
        <v>88.10808164912062</v>
      </c>
      <c r="BA160" s="3">
        <v>7.171720614853881</v>
      </c>
      <c r="BB160" s="36">
        <v>1</v>
      </c>
      <c r="BC160" s="3">
        <f t="shared" si="68"/>
        <v>6.289494349041974</v>
      </c>
      <c r="BD160" s="3">
        <f t="shared" si="69"/>
        <v>11.134054436174644</v>
      </c>
      <c r="BE160" s="3">
        <f t="shared" si="69"/>
        <v>7.486983106987269</v>
      </c>
      <c r="BF160" s="3">
        <f t="shared" si="70"/>
        <v>3.0413683650329717</v>
      </c>
      <c r="BG160" s="3">
        <f t="shared" si="71"/>
        <v>5.38401961389704</v>
      </c>
      <c r="BH160" s="3">
        <f t="shared" si="72"/>
        <v>3.6204299276611667</v>
      </c>
      <c r="BI160" s="3">
        <f t="shared" si="73"/>
        <v>1.4257098725368096</v>
      </c>
      <c r="BJ160" s="3">
        <f t="shared" si="74"/>
        <v>2.5238803709926847</v>
      </c>
      <c r="BK160" s="3">
        <f t="shared" si="75"/>
        <v>1.6971580128335735</v>
      </c>
      <c r="BL160" s="3">
        <f t="shared" si="76"/>
        <v>0.8790895485850155</v>
      </c>
      <c r="BM160" s="3">
        <f t="shared" si="89"/>
        <v>1.5562190448121884</v>
      </c>
      <c r="BN160" s="3">
        <f t="shared" si="90"/>
        <v>1.0464638704679996</v>
      </c>
      <c r="BO160" s="3">
        <f t="shared" si="81"/>
        <v>1.8622580497826975</v>
      </c>
      <c r="BP160" s="3">
        <f t="shared" si="82"/>
        <v>3.296685130759883</v>
      </c>
      <c r="BQ160" s="3">
        <f t="shared" si="83"/>
        <v>2.216822813696921</v>
      </c>
      <c r="BR160" s="3">
        <f t="shared" si="84"/>
        <v>0.9015775959490455</v>
      </c>
      <c r="BS160" s="3">
        <f t="shared" si="91"/>
        <v>1.5960287862030083</v>
      </c>
      <c r="BT160" s="3">
        <f t="shared" si="92"/>
        <v>1.0732335313310017</v>
      </c>
      <c r="BU160" s="3">
        <f t="shared" si="85"/>
        <v>0.30081257183611204</v>
      </c>
      <c r="BV160" s="3">
        <f t="shared" si="93"/>
        <v>0.5325171411306113</v>
      </c>
      <c r="BW160" s="3">
        <f t="shared" si="94"/>
        <v>0.35808580447320393</v>
      </c>
      <c r="BX160" s="3">
        <f t="shared" si="77"/>
        <v>0.8356200505861688</v>
      </c>
      <c r="BY160" s="3">
        <f t="shared" si="78"/>
        <v>1.4792666333506748</v>
      </c>
      <c r="BZ160" s="3">
        <f t="shared" si="79"/>
        <v>0.9947179940707729</v>
      </c>
      <c r="CA160" s="45">
        <v>1784</v>
      </c>
      <c r="CC160" s="36">
        <f t="shared" si="80"/>
        <v>766.465557331216</v>
      </c>
      <c r="CD160" s="42">
        <v>1784</v>
      </c>
      <c r="CH160" s="3">
        <f t="shared" si="86"/>
        <v>2.345637120540967</v>
      </c>
      <c r="CI160" s="3">
        <f t="shared" si="87"/>
        <v>4.1523928535834</v>
      </c>
      <c r="CJ160" s="3">
        <f t="shared" si="88"/>
        <v>2.7922348796270904</v>
      </c>
    </row>
    <row r="161" spans="3:88" ht="15">
      <c r="C161" s="45">
        <v>1785</v>
      </c>
      <c r="D161" s="12"/>
      <c r="E161" s="12"/>
      <c r="F161" s="12"/>
      <c r="H161" s="3">
        <v>1.9034151914209723</v>
      </c>
      <c r="I161" s="3">
        <v>2.2206510566578013</v>
      </c>
      <c r="L161" s="3">
        <v>5.2872644206138135</v>
      </c>
      <c r="M161" s="3">
        <v>28.462243211115656</v>
      </c>
      <c r="N161" s="3">
        <v>5.868863506881332</v>
      </c>
      <c r="P161" s="34">
        <v>0</v>
      </c>
      <c r="AP161" s="3">
        <v>5.961370633524029</v>
      </c>
      <c r="AQ161" s="3">
        <v>10.859411548507632</v>
      </c>
      <c r="AR161" s="3">
        <v>7.168480273126905</v>
      </c>
      <c r="AS161" s="3">
        <v>0.8881609955607274</v>
      </c>
      <c r="AT161" s="3">
        <v>1.7535282348849743</v>
      </c>
      <c r="AU161" s="3">
        <v>4.277854077084382</v>
      </c>
      <c r="AV161" s="3">
        <v>6.76478078499887</v>
      </c>
      <c r="AW161" s="3">
        <v>3.54560450964673</v>
      </c>
      <c r="AX161" s="3">
        <v>6.785390821810987</v>
      </c>
      <c r="AY161" s="3">
        <v>20.48496740467477</v>
      </c>
      <c r="AZ161" s="3">
        <v>67.54792475174035</v>
      </c>
      <c r="BA161" s="3">
        <v>7.396327550022964</v>
      </c>
      <c r="BB161" s="36">
        <v>1</v>
      </c>
      <c r="BC161" s="3">
        <f t="shared" si="68"/>
        <v>6.712038316612188</v>
      </c>
      <c r="BD161" s="3">
        <f t="shared" si="69"/>
        <v>12.226850315186047</v>
      </c>
      <c r="BE161" s="3">
        <f t="shared" si="69"/>
        <v>8.07114961021362</v>
      </c>
      <c r="BF161" s="3">
        <f t="shared" si="70"/>
        <v>3.3996433675418265</v>
      </c>
      <c r="BG161" s="3">
        <f t="shared" si="71"/>
        <v>6.19289232558036</v>
      </c>
      <c r="BH161" s="3">
        <f t="shared" si="72"/>
        <v>4.088032419732969</v>
      </c>
      <c r="BI161" s="3">
        <f t="shared" si="73"/>
        <v>1.393542305582117</v>
      </c>
      <c r="BJ161" s="3">
        <f t="shared" si="74"/>
        <v>2.538518461085279</v>
      </c>
      <c r="BK161" s="3">
        <f t="shared" si="75"/>
        <v>1.6757187468191201</v>
      </c>
      <c r="BL161" s="3">
        <f t="shared" si="76"/>
        <v>0.881236336104722</v>
      </c>
      <c r="BM161" s="3">
        <f t="shared" si="89"/>
        <v>1.6052865412266932</v>
      </c>
      <c r="BN161" s="3">
        <f t="shared" si="90"/>
        <v>1.0596766548626753</v>
      </c>
      <c r="BO161" s="3">
        <f t="shared" si="81"/>
        <v>1.681341113286771</v>
      </c>
      <c r="BP161" s="3">
        <f t="shared" si="82"/>
        <v>3.062781401298934</v>
      </c>
      <c r="BQ161" s="3">
        <f t="shared" si="83"/>
        <v>2.0217935343953926</v>
      </c>
      <c r="BR161" s="3">
        <f t="shared" si="84"/>
        <v>0.8785596570741034</v>
      </c>
      <c r="BS161" s="3">
        <f t="shared" si="91"/>
        <v>1.6004106224214967</v>
      </c>
      <c r="BT161" s="3">
        <f t="shared" si="92"/>
        <v>1.0564579788218704</v>
      </c>
      <c r="BU161" s="3">
        <f t="shared" si="85"/>
        <v>0.29101196578734195</v>
      </c>
      <c r="BV161" s="3">
        <f t="shared" si="93"/>
        <v>0.5301161253509957</v>
      </c>
      <c r="BW161" s="3">
        <f t="shared" si="94"/>
        <v>0.34993857356546354</v>
      </c>
      <c r="BX161" s="3">
        <f t="shared" si="77"/>
        <v>0.8059906207784863</v>
      </c>
      <c r="BY161" s="3">
        <f t="shared" si="78"/>
        <v>1.4682166893046693</v>
      </c>
      <c r="BZ161" s="3">
        <f t="shared" si="79"/>
        <v>0.9691945394041733</v>
      </c>
      <c r="CA161" s="45">
        <v>1785</v>
      </c>
      <c r="CC161" s="36">
        <f t="shared" si="80"/>
        <v>689.324680255617</v>
      </c>
      <c r="CD161" s="42">
        <v>1785</v>
      </c>
      <c r="CH161" s="3">
        <f t="shared" si="86"/>
        <v>2.5944395163597305</v>
      </c>
      <c r="CI161" s="3">
        <f t="shared" si="87"/>
        <v>4.726108839370463</v>
      </c>
      <c r="CJ161" s="3">
        <f t="shared" si="88"/>
        <v>3.119783961805345</v>
      </c>
    </row>
    <row r="162" spans="3:88" ht="15">
      <c r="C162" s="45">
        <v>1786</v>
      </c>
      <c r="D162" s="12"/>
      <c r="E162" s="12"/>
      <c r="F162" s="12"/>
      <c r="I162" s="3">
        <v>1.8949287419869028</v>
      </c>
      <c r="J162" s="3">
        <v>5.842696954459618</v>
      </c>
      <c r="P162" s="34">
        <v>0</v>
      </c>
      <c r="AP162" s="3">
        <v>5.773191990270405</v>
      </c>
      <c r="AQ162" s="3">
        <v>10.70418550019046</v>
      </c>
      <c r="AR162" s="3">
        <v>6.914747027006522</v>
      </c>
      <c r="AS162" s="3">
        <v>0.7736787480813008</v>
      </c>
      <c r="AT162" s="3">
        <v>1.3671559017727488</v>
      </c>
      <c r="AU162" s="3">
        <v>4.316610552620457</v>
      </c>
      <c r="AV162" s="3">
        <v>7.03744977596948</v>
      </c>
      <c r="AW162" s="3">
        <v>3.1865517481075973</v>
      </c>
      <c r="AX162" s="3">
        <v>6.56236461684334</v>
      </c>
      <c r="AY162" s="3">
        <v>19.568282686825288</v>
      </c>
      <c r="AZ162" s="3">
        <v>73.97291758810779</v>
      </c>
      <c r="BA162" s="3">
        <v>7.696391633519605</v>
      </c>
      <c r="BB162" s="36">
        <v>1</v>
      </c>
      <c r="BC162" s="3">
        <f t="shared" si="68"/>
        <v>7.462001514954031</v>
      </c>
      <c r="BD162" s="3">
        <f t="shared" si="69"/>
        <v>13.835439485363283</v>
      </c>
      <c r="BE162" s="3">
        <f t="shared" si="69"/>
        <v>8.937491231541358</v>
      </c>
      <c r="BF162" s="3">
        <f t="shared" si="70"/>
        <v>4.222775166156607</v>
      </c>
      <c r="BG162" s="3">
        <f t="shared" si="71"/>
        <v>7.829528063559302</v>
      </c>
      <c r="BH162" s="3">
        <f t="shared" si="72"/>
        <v>5.057760433934698</v>
      </c>
      <c r="BI162" s="3">
        <f t="shared" si="73"/>
        <v>1.3374363797460742</v>
      </c>
      <c r="BJ162" s="3">
        <f t="shared" si="74"/>
        <v>2.479766328165125</v>
      </c>
      <c r="BK162" s="3">
        <f t="shared" si="75"/>
        <v>1.601892721781174</v>
      </c>
      <c r="BL162" s="3">
        <f t="shared" si="76"/>
        <v>0.8203528513956733</v>
      </c>
      <c r="BM162" s="3">
        <f t="shared" si="89"/>
        <v>1.5210318852635578</v>
      </c>
      <c r="BN162" s="3">
        <f t="shared" si="90"/>
        <v>0.9825643162126787</v>
      </c>
      <c r="BO162" s="3">
        <f t="shared" si="81"/>
        <v>1.8117364620546144</v>
      </c>
      <c r="BP162" s="3">
        <f t="shared" si="82"/>
        <v>3.3591751668703864</v>
      </c>
      <c r="BQ162" s="3">
        <f t="shared" si="83"/>
        <v>2.1699779490833606</v>
      </c>
      <c r="BR162" s="3">
        <f t="shared" si="84"/>
        <v>0.879742642682883</v>
      </c>
      <c r="BS162" s="3">
        <f t="shared" si="91"/>
        <v>1.6311476312542108</v>
      </c>
      <c r="BT162" s="3">
        <f t="shared" si="92"/>
        <v>1.053697475031902</v>
      </c>
      <c r="BU162" s="3">
        <f t="shared" si="85"/>
        <v>0.29502803504353065</v>
      </c>
      <c r="BV162" s="3">
        <f t="shared" si="93"/>
        <v>0.5470171129220887</v>
      </c>
      <c r="BW162" s="3">
        <f t="shared" si="94"/>
        <v>0.3533650416682709</v>
      </c>
      <c r="BX162" s="3">
        <f t="shared" si="77"/>
        <v>0.7501167125028811</v>
      </c>
      <c r="BY162" s="3">
        <f t="shared" si="78"/>
        <v>1.3908057190815502</v>
      </c>
      <c r="BZ162" s="3">
        <f t="shared" si="79"/>
        <v>0.8984401205483312</v>
      </c>
      <c r="CA162" s="45">
        <v>1786</v>
      </c>
      <c r="CC162" s="36">
        <f t="shared" si="80"/>
        <v>652.331681573863</v>
      </c>
      <c r="CD162" s="42">
        <v>1786</v>
      </c>
      <c r="CH162" s="3">
        <f t="shared" si="86"/>
        <v>2.655026033539371</v>
      </c>
      <c r="CI162" s="3">
        <f t="shared" si="87"/>
        <v>4.922734462795718</v>
      </c>
      <c r="CJ162" s="3">
        <f t="shared" si="88"/>
        <v>3.1800143495975077</v>
      </c>
    </row>
    <row r="163" spans="3:88" ht="15">
      <c r="C163" s="45">
        <v>1787</v>
      </c>
      <c r="D163" s="12"/>
      <c r="E163" s="12"/>
      <c r="F163" s="12"/>
      <c r="J163" s="3">
        <v>5.8165304020379045</v>
      </c>
      <c r="P163" s="34">
        <v>0</v>
      </c>
      <c r="AP163" s="3">
        <v>5.845166559812144</v>
      </c>
      <c r="AQ163" s="3">
        <v>10.772275947693135</v>
      </c>
      <c r="AR163" s="3">
        <v>6.945447019185139</v>
      </c>
      <c r="AS163" s="3">
        <v>0.8061047459338145</v>
      </c>
      <c r="AT163" s="3">
        <v>1.6785822803701584</v>
      </c>
      <c r="AU163" s="3">
        <v>4.556416685368601</v>
      </c>
      <c r="AV163" s="3">
        <v>6.828860736474597</v>
      </c>
      <c r="AW163" s="3">
        <v>3.173294535842399</v>
      </c>
      <c r="AX163" s="3">
        <v>7.005053074468702</v>
      </c>
      <c r="AY163" s="3">
        <v>19.948121604664603</v>
      </c>
      <c r="AZ163" s="3">
        <v>115.28404115498046</v>
      </c>
      <c r="BA163" s="3">
        <v>8.206894551826792</v>
      </c>
      <c r="BB163" s="36">
        <v>1</v>
      </c>
      <c r="BC163" s="3">
        <f t="shared" si="68"/>
        <v>7.2511253522529975</v>
      </c>
      <c r="BD163" s="3">
        <f t="shared" si="69"/>
        <v>13.363369961572706</v>
      </c>
      <c r="BE163" s="3">
        <f t="shared" si="69"/>
        <v>8.616060200885354</v>
      </c>
      <c r="BF163" s="3">
        <f t="shared" si="70"/>
        <v>3.482204374588761</v>
      </c>
      <c r="BG163" s="3">
        <f t="shared" si="71"/>
        <v>6.417484608092996</v>
      </c>
      <c r="BH163" s="3">
        <f t="shared" si="72"/>
        <v>4.13768636807815</v>
      </c>
      <c r="BI163" s="3">
        <f t="shared" si="73"/>
        <v>1.2828428485441048</v>
      </c>
      <c r="BJ163" s="3">
        <f t="shared" si="74"/>
        <v>2.36419903875005</v>
      </c>
      <c r="BK163" s="3">
        <f t="shared" si="75"/>
        <v>1.5243221809559486</v>
      </c>
      <c r="BL163" s="3">
        <f t="shared" si="76"/>
        <v>0.8559504704191281</v>
      </c>
      <c r="BM163" s="3">
        <f t="shared" si="89"/>
        <v>1.5774631176992384</v>
      </c>
      <c r="BN163" s="3">
        <f t="shared" si="90"/>
        <v>1.01707258168084</v>
      </c>
      <c r="BO163" s="3">
        <f t="shared" si="81"/>
        <v>1.8419867723562748</v>
      </c>
      <c r="BP163" s="3">
        <f t="shared" si="82"/>
        <v>3.3946662769623654</v>
      </c>
      <c r="BQ163" s="3">
        <f t="shared" si="83"/>
        <v>2.1887180470442416</v>
      </c>
      <c r="BR163" s="3">
        <f t="shared" si="84"/>
        <v>0.8344214522964868</v>
      </c>
      <c r="BS163" s="3">
        <f t="shared" si="91"/>
        <v>1.5377864854378935</v>
      </c>
      <c r="BT163" s="3">
        <f t="shared" si="92"/>
        <v>0.9914909916242022</v>
      </c>
      <c r="BU163" s="3">
        <f t="shared" si="85"/>
        <v>0.29301839419533765</v>
      </c>
      <c r="BV163" s="3">
        <f t="shared" si="93"/>
        <v>0.5400145518049269</v>
      </c>
      <c r="BW163" s="3">
        <f t="shared" si="94"/>
        <v>0.3481754902457101</v>
      </c>
      <c r="BX163" s="3">
        <f t="shared" si="77"/>
        <v>0.712226351014959</v>
      </c>
      <c r="BY163" s="3">
        <f t="shared" si="78"/>
        <v>1.3125885655854208</v>
      </c>
      <c r="BZ163" s="3">
        <f t="shared" si="79"/>
        <v>0.8462941707517292</v>
      </c>
      <c r="CA163" s="45">
        <v>1787</v>
      </c>
      <c r="CC163" s="36">
        <f t="shared" si="80"/>
        <v>814.4847598026873</v>
      </c>
      <c r="CD163" s="42">
        <v>1787</v>
      </c>
      <c r="CH163" s="3">
        <f t="shared" si="86"/>
        <v>2.152956144162168</v>
      </c>
      <c r="CI163" s="3">
        <f t="shared" si="87"/>
        <v>3.9677633564203587</v>
      </c>
      <c r="CJ163" s="3">
        <f t="shared" si="88"/>
        <v>2.5582235648710134</v>
      </c>
    </row>
    <row r="164" spans="3:88" ht="15">
      <c r="C164" s="45">
        <v>1788</v>
      </c>
      <c r="D164" s="12"/>
      <c r="E164" s="12"/>
      <c r="F164" s="12"/>
      <c r="M164" s="3">
        <v>36.001978475789315</v>
      </c>
      <c r="P164" s="34">
        <v>0</v>
      </c>
      <c r="AP164" s="3">
        <v>5.9133177465257045</v>
      </c>
      <c r="AQ164" s="3">
        <v>10.786558260397516</v>
      </c>
      <c r="AR164" s="3">
        <v>6.94007999734148</v>
      </c>
      <c r="AS164" s="3">
        <v>0.8627178127070604</v>
      </c>
      <c r="AT164" s="3">
        <v>1.7478675780750363</v>
      </c>
      <c r="AU164" s="3">
        <v>4.5302018635854475</v>
      </c>
      <c r="AV164" s="3">
        <v>6.580290259897863</v>
      </c>
      <c r="AW164" s="3">
        <v>3.156580418648346</v>
      </c>
      <c r="AX164" s="3">
        <v>6.679610771515444</v>
      </c>
      <c r="AY164" s="3">
        <v>21.15399857296953</v>
      </c>
      <c r="AZ164" s="3">
        <v>104.28546220811208</v>
      </c>
      <c r="BA164" s="3">
        <v>7.7939173301311016</v>
      </c>
      <c r="BB164" s="36">
        <v>1</v>
      </c>
      <c r="BC164" s="3">
        <f t="shared" si="68"/>
        <v>6.854289617564206</v>
      </c>
      <c r="BD164" s="3">
        <f t="shared" si="69"/>
        <v>12.502997042046864</v>
      </c>
      <c r="BE164" s="3">
        <f t="shared" si="69"/>
        <v>8.044438048131521</v>
      </c>
      <c r="BF164" s="3">
        <f t="shared" si="70"/>
        <v>3.3831611849212093</v>
      </c>
      <c r="BG164" s="3">
        <f t="shared" si="71"/>
        <v>6.1712674322141625</v>
      </c>
      <c r="BH164" s="3">
        <f t="shared" si="72"/>
        <v>3.9705982789524237</v>
      </c>
      <c r="BI164" s="3">
        <f t="shared" si="73"/>
        <v>1.3053099893975992</v>
      </c>
      <c r="BJ164" s="3">
        <f t="shared" si="74"/>
        <v>2.3810325864508934</v>
      </c>
      <c r="BK164" s="3">
        <f t="shared" si="75"/>
        <v>1.531958223126226</v>
      </c>
      <c r="BL164" s="3">
        <f t="shared" si="76"/>
        <v>0.8986408673433638</v>
      </c>
      <c r="BM164" s="3">
        <f t="shared" si="89"/>
        <v>1.6392222583453244</v>
      </c>
      <c r="BN164" s="3">
        <f t="shared" si="90"/>
        <v>1.0546768794738854</v>
      </c>
      <c r="BO164" s="3">
        <f t="shared" si="81"/>
        <v>1.8733303012307851</v>
      </c>
      <c r="BP164" s="3">
        <f t="shared" si="82"/>
        <v>3.4171656760819484</v>
      </c>
      <c r="BQ164" s="3">
        <f t="shared" si="83"/>
        <v>2.1986070610908865</v>
      </c>
      <c r="BR164" s="3">
        <f t="shared" si="84"/>
        <v>0.8852787907556647</v>
      </c>
      <c r="BS164" s="3">
        <f t="shared" si="91"/>
        <v>1.614848324156215</v>
      </c>
      <c r="BT164" s="3">
        <f t="shared" si="92"/>
        <v>1.0389946712070084</v>
      </c>
      <c r="BU164" s="3">
        <f t="shared" si="85"/>
        <v>0.2795366429721571</v>
      </c>
      <c r="BV164" s="3">
        <f t="shared" si="93"/>
        <v>0.5099063528434064</v>
      </c>
      <c r="BW164" s="3">
        <f t="shared" si="94"/>
        <v>0.3280741451032089</v>
      </c>
      <c r="BX164" s="3">
        <f t="shared" si="77"/>
        <v>0.7587093237010556</v>
      </c>
      <c r="BY164" s="3">
        <f t="shared" si="78"/>
        <v>1.3839713463083494</v>
      </c>
      <c r="BZ164" s="3">
        <f t="shared" si="79"/>
        <v>0.8904482435952065</v>
      </c>
      <c r="CA164" s="45">
        <v>1788</v>
      </c>
      <c r="CC164" s="36">
        <f t="shared" si="80"/>
        <v>787.5336735382598</v>
      </c>
      <c r="CD164" s="42">
        <v>1788</v>
      </c>
      <c r="CH164" s="3">
        <f t="shared" si="86"/>
        <v>2.2525961537459613</v>
      </c>
      <c r="CI164" s="3">
        <f t="shared" si="87"/>
        <v>4.108989350995727</v>
      </c>
      <c r="CJ164" s="3">
        <f t="shared" si="88"/>
        <v>2.6437269530942737</v>
      </c>
    </row>
    <row r="165" spans="3:88" ht="15">
      <c r="C165" s="45">
        <v>1789</v>
      </c>
      <c r="D165" s="12"/>
      <c r="E165" s="12"/>
      <c r="F165" s="12"/>
      <c r="P165" s="34">
        <v>0</v>
      </c>
      <c r="AP165" s="3">
        <v>5.954124462779854</v>
      </c>
      <c r="AQ165" s="3">
        <v>11.004506465096325</v>
      </c>
      <c r="AR165" s="3">
        <v>6.798332867285137</v>
      </c>
      <c r="AS165" s="3">
        <v>0.9792537163106858</v>
      </c>
      <c r="AT165" s="3">
        <v>1.9736539707681822</v>
      </c>
      <c r="AU165" s="3">
        <v>4.568831577971052</v>
      </c>
      <c r="AV165" s="3">
        <v>6.352782188120055</v>
      </c>
      <c r="AW165" s="3">
        <v>3.1901865980103823</v>
      </c>
      <c r="AX165" s="3">
        <v>6.7507244983604755</v>
      </c>
      <c r="AY165" s="3">
        <v>21.714061792452576</v>
      </c>
      <c r="AZ165" s="3">
        <v>99.23463356143438</v>
      </c>
      <c r="BA165" s="3">
        <v>8.025320452543914</v>
      </c>
      <c r="BB165" s="36">
        <v>1</v>
      </c>
      <c r="BC165" s="3">
        <f t="shared" si="68"/>
        <v>6.08026741548847</v>
      </c>
      <c r="BD165" s="3">
        <f t="shared" si="69"/>
        <v>11.237645853983103</v>
      </c>
      <c r="BE165" s="3">
        <f t="shared" si="69"/>
        <v>6.942361059294917</v>
      </c>
      <c r="BF165" s="3">
        <f t="shared" si="70"/>
        <v>3.0168026163483965</v>
      </c>
      <c r="BG165" s="3">
        <f t="shared" si="71"/>
        <v>5.57570203697519</v>
      </c>
      <c r="BH165" s="3">
        <f t="shared" si="72"/>
        <v>3.444541428221636</v>
      </c>
      <c r="BI165" s="3">
        <f t="shared" si="73"/>
        <v>1.3032050670215314</v>
      </c>
      <c r="BJ165" s="3">
        <f t="shared" si="74"/>
        <v>2.4086040987274164</v>
      </c>
      <c r="BK165" s="3">
        <f t="shared" si="75"/>
        <v>1.4879806250823044</v>
      </c>
      <c r="BL165" s="3">
        <f t="shared" si="76"/>
        <v>0.937246750551954</v>
      </c>
      <c r="BM165" s="3">
        <f t="shared" si="89"/>
        <v>1.7322341832646446</v>
      </c>
      <c r="BN165" s="3">
        <f t="shared" si="90"/>
        <v>1.0701347324638768</v>
      </c>
      <c r="BO165" s="3">
        <f t="shared" si="81"/>
        <v>1.8663875230662843</v>
      </c>
      <c r="BP165" s="3">
        <f t="shared" si="82"/>
        <v>3.4494867704476864</v>
      </c>
      <c r="BQ165" s="3">
        <f t="shared" si="83"/>
        <v>2.131014176890167</v>
      </c>
      <c r="BR165" s="3">
        <f t="shared" si="84"/>
        <v>0.8819978454499084</v>
      </c>
      <c r="BS165" s="3">
        <f t="shared" si="91"/>
        <v>1.6301222880253743</v>
      </c>
      <c r="BT165" s="3">
        <f t="shared" si="92"/>
        <v>1.0070523347436597</v>
      </c>
      <c r="BU165" s="3">
        <f t="shared" si="85"/>
        <v>0.27420592792313975</v>
      </c>
      <c r="BV165" s="3">
        <f t="shared" si="93"/>
        <v>0.5067917080774494</v>
      </c>
      <c r="BW165" s="3">
        <f t="shared" si="94"/>
        <v>0.31308434747330954</v>
      </c>
      <c r="BX165" s="3">
        <f t="shared" si="77"/>
        <v>0.7419173474739541</v>
      </c>
      <c r="BY165" s="3">
        <f t="shared" si="78"/>
        <v>1.3712233087973515</v>
      </c>
      <c r="BZ165" s="3">
        <f t="shared" si="79"/>
        <v>0.8471104558983886</v>
      </c>
      <c r="CA165" s="45">
        <v>1789</v>
      </c>
      <c r="CC165" s="36">
        <f t="shared" si="80"/>
        <v>806.47791750325</v>
      </c>
      <c r="CD165" s="42">
        <v>1789</v>
      </c>
      <c r="CH165" s="3">
        <f t="shared" si="86"/>
        <v>2.2148620564390815</v>
      </c>
      <c r="CI165" s="3">
        <f t="shared" si="87"/>
        <v>4.09354288304564</v>
      </c>
      <c r="CJ165" s="3">
        <f t="shared" si="88"/>
        <v>2.5288973398051193</v>
      </c>
    </row>
    <row r="166" spans="3:88" ht="15">
      <c r="C166" s="45">
        <v>1790</v>
      </c>
      <c r="D166" s="12"/>
      <c r="E166" s="12"/>
      <c r="F166" s="12"/>
      <c r="I166" s="3">
        <v>2.0346657814253444</v>
      </c>
      <c r="P166" s="34">
        <v>0</v>
      </c>
      <c r="AP166" s="3">
        <v>6.731946607438053</v>
      </c>
      <c r="AQ166" s="3">
        <v>11.005785028642697</v>
      </c>
      <c r="AR166" s="3">
        <v>7.481030831956237</v>
      </c>
      <c r="AS166" s="3">
        <v>1.0354795650887894</v>
      </c>
      <c r="AT166" s="3">
        <v>2.1539681903567676</v>
      </c>
      <c r="AU166" s="3">
        <v>4.442229988406047</v>
      </c>
      <c r="AV166" s="3">
        <v>6.564916947078151</v>
      </c>
      <c r="AW166" s="3">
        <v>3.2048093020501542</v>
      </c>
      <c r="AX166" s="3">
        <v>6.841423410378963</v>
      </c>
      <c r="AY166" s="3">
        <v>22.343428215579344</v>
      </c>
      <c r="AZ166" s="3">
        <v>98.11568686860589</v>
      </c>
      <c r="BA166" s="3">
        <v>7.807771626282824</v>
      </c>
      <c r="BB166" s="36">
        <v>1</v>
      </c>
      <c r="BC166" s="3">
        <f t="shared" si="68"/>
        <v>6.501283882759008</v>
      </c>
      <c r="BD166" s="3">
        <f t="shared" si="69"/>
        <v>10.628683944814481</v>
      </c>
      <c r="BE166" s="3">
        <f t="shared" si="69"/>
        <v>7.224701562618245</v>
      </c>
      <c r="BF166" s="3">
        <f t="shared" si="70"/>
        <v>3.125369556327117</v>
      </c>
      <c r="BG166" s="3">
        <f t="shared" si="71"/>
        <v>5.109539257782529</v>
      </c>
      <c r="BH166" s="3">
        <f t="shared" si="72"/>
        <v>3.4731389560201134</v>
      </c>
      <c r="BI166" s="3">
        <f t="shared" si="73"/>
        <v>1.515443060131517</v>
      </c>
      <c r="BJ166" s="3">
        <f t="shared" si="74"/>
        <v>2.4775360702546094</v>
      </c>
      <c r="BK166" s="3">
        <f t="shared" si="75"/>
        <v>1.6840710299739718</v>
      </c>
      <c r="BL166" s="3">
        <f t="shared" si="76"/>
        <v>1.02544276823399</v>
      </c>
      <c r="BM166" s="3">
        <f t="shared" si="89"/>
        <v>1.6764545716821357</v>
      </c>
      <c r="BN166" s="3">
        <f t="shared" si="90"/>
        <v>1.1395469116004309</v>
      </c>
      <c r="BO166" s="3">
        <f t="shared" si="81"/>
        <v>2.100576344162365</v>
      </c>
      <c r="BP166" s="3">
        <f t="shared" si="82"/>
        <v>3.4341466188338154</v>
      </c>
      <c r="BQ166" s="3">
        <f t="shared" si="83"/>
        <v>2.334313878573222</v>
      </c>
      <c r="BR166" s="3">
        <f t="shared" si="84"/>
        <v>0.9839979494947171</v>
      </c>
      <c r="BS166" s="3">
        <f t="shared" si="91"/>
        <v>1.6086981273438037</v>
      </c>
      <c r="BT166" s="3">
        <f t="shared" si="92"/>
        <v>1.0934904015159974</v>
      </c>
      <c r="BU166" s="3">
        <f t="shared" si="85"/>
        <v>0.30129425719657854</v>
      </c>
      <c r="BV166" s="3">
        <f t="shared" si="93"/>
        <v>0.4925736965005541</v>
      </c>
      <c r="BW166" s="3">
        <f t="shared" si="94"/>
        <v>0.3348201878322306</v>
      </c>
      <c r="BX166" s="3">
        <f t="shared" si="77"/>
        <v>0.8622110033004441</v>
      </c>
      <c r="BY166" s="3">
        <f t="shared" si="78"/>
        <v>1.4095936145973578</v>
      </c>
      <c r="BZ166" s="3">
        <f t="shared" si="79"/>
        <v>0.9581518504938465</v>
      </c>
      <c r="CA166" s="45">
        <v>1790</v>
      </c>
      <c r="CC166" s="36">
        <f t="shared" si="80"/>
        <v>826.5188782757318</v>
      </c>
      <c r="CD166" s="42">
        <v>1790</v>
      </c>
      <c r="CH166" s="3">
        <f t="shared" si="86"/>
        <v>2.4434819764124858</v>
      </c>
      <c r="CI166" s="3">
        <f t="shared" si="87"/>
        <v>3.9947490557999443</v>
      </c>
      <c r="CJ166" s="3">
        <f t="shared" si="88"/>
        <v>2.7153756660330695</v>
      </c>
    </row>
    <row r="167" spans="3:88" ht="15">
      <c r="C167" s="45">
        <v>1791</v>
      </c>
      <c r="D167" s="12"/>
      <c r="E167" s="12"/>
      <c r="F167" s="12"/>
      <c r="L167" s="3">
        <v>5.5035341692671444</v>
      </c>
      <c r="P167" s="34">
        <v>0</v>
      </c>
      <c r="AP167" s="3">
        <v>7.092686207827002</v>
      </c>
      <c r="AQ167" s="3">
        <v>11.375408117511398</v>
      </c>
      <c r="AR167" s="3">
        <v>7.2737966515613675</v>
      </c>
      <c r="AS167" s="3">
        <v>0.9286368356171788</v>
      </c>
      <c r="AT167" s="3">
        <v>1.8945334492963055</v>
      </c>
      <c r="AU167" s="3">
        <v>4.547508497420326</v>
      </c>
      <c r="AV167" s="3">
        <v>6.7012284263734045</v>
      </c>
      <c r="AW167" s="3">
        <v>3.197481231999734</v>
      </c>
      <c r="AX167" s="3">
        <v>7.534597455220079</v>
      </c>
      <c r="AY167" s="3">
        <v>22.91099748165925</v>
      </c>
      <c r="AZ167" s="3">
        <v>91.81806429777802</v>
      </c>
      <c r="BA167" s="3">
        <v>7.623736470687759</v>
      </c>
      <c r="BB167" s="36">
        <v>1</v>
      </c>
      <c r="BC167" s="3">
        <f t="shared" si="68"/>
        <v>7.637739464764126</v>
      </c>
      <c r="BD167" s="3">
        <f t="shared" si="69"/>
        <v>12.24957667111193</v>
      </c>
      <c r="BE167" s="3">
        <f t="shared" si="69"/>
        <v>7.832767743621918</v>
      </c>
      <c r="BF167" s="3">
        <f t="shared" si="70"/>
        <v>3.743764044103559</v>
      </c>
      <c r="BG167" s="3">
        <f t="shared" si="71"/>
        <v>6.004332159844743</v>
      </c>
      <c r="BH167" s="3">
        <f t="shared" si="72"/>
        <v>3.83936037353318</v>
      </c>
      <c r="BI167" s="3">
        <f t="shared" si="73"/>
        <v>1.5596861912078854</v>
      </c>
      <c r="BJ167" s="3">
        <f t="shared" si="74"/>
        <v>2.501459452789225</v>
      </c>
      <c r="BK167" s="3">
        <f t="shared" si="75"/>
        <v>1.599512492541265</v>
      </c>
      <c r="BL167" s="3">
        <f t="shared" si="76"/>
        <v>1.0584158241663535</v>
      </c>
      <c r="BM167" s="3">
        <f t="shared" si="89"/>
        <v>1.6975108731918849</v>
      </c>
      <c r="BN167" s="3">
        <f t="shared" si="90"/>
        <v>1.0854422784536875</v>
      </c>
      <c r="BO167" s="3">
        <f t="shared" si="81"/>
        <v>2.2182104266460922</v>
      </c>
      <c r="BP167" s="3">
        <f t="shared" si="82"/>
        <v>3.5576152890808728</v>
      </c>
      <c r="BQ167" s="3">
        <f t="shared" si="83"/>
        <v>2.2748520237638012</v>
      </c>
      <c r="BR167" s="3">
        <f t="shared" si="84"/>
        <v>0.9413490567983942</v>
      </c>
      <c r="BS167" s="3">
        <f t="shared" si="91"/>
        <v>1.5097565842260556</v>
      </c>
      <c r="BT167" s="3">
        <f t="shared" si="92"/>
        <v>0.9653862326144544</v>
      </c>
      <c r="BU167" s="3">
        <f t="shared" si="85"/>
        <v>0.3095756181504036</v>
      </c>
      <c r="BV167" s="3">
        <f t="shared" si="93"/>
        <v>0.49650427165459116</v>
      </c>
      <c r="BW167" s="3">
        <f t="shared" si="94"/>
        <v>0.3174805748804346</v>
      </c>
      <c r="BX167" s="3">
        <f t="shared" si="77"/>
        <v>0.9303425210324919</v>
      </c>
      <c r="BY167" s="3">
        <f t="shared" si="78"/>
        <v>1.4921040570130293</v>
      </c>
      <c r="BZ167" s="3">
        <f t="shared" si="79"/>
        <v>0.9540986469729295</v>
      </c>
      <c r="CA167" s="45">
        <v>1791</v>
      </c>
      <c r="CC167" s="36">
        <f t="shared" si="80"/>
        <v>787.8181317061902</v>
      </c>
      <c r="CD167" s="42">
        <v>1791</v>
      </c>
      <c r="CH167" s="3">
        <f t="shared" si="86"/>
        <v>2.7008846035821463</v>
      </c>
      <c r="CI167" s="3">
        <f t="shared" si="87"/>
        <v>4.331738884788865</v>
      </c>
      <c r="CJ167" s="3">
        <f t="shared" si="88"/>
        <v>2.769851197436288</v>
      </c>
    </row>
    <row r="168" spans="3:88" ht="15">
      <c r="C168" s="45">
        <v>1792</v>
      </c>
      <c r="D168" s="12"/>
      <c r="E168" s="12"/>
      <c r="F168" s="12"/>
      <c r="I168" s="3">
        <v>1.7903823631765543</v>
      </c>
      <c r="L168" s="3">
        <v>8.056720634294495</v>
      </c>
      <c r="M168" s="3">
        <v>18.99481945391958</v>
      </c>
      <c r="N168" s="3">
        <v>4.370639298342765</v>
      </c>
      <c r="P168" s="34">
        <v>0</v>
      </c>
      <c r="AP168" s="3">
        <v>6.467147576936189</v>
      </c>
      <c r="AQ168" s="3">
        <v>11.45978377508992</v>
      </c>
      <c r="AR168" s="3">
        <v>7.439728760924111</v>
      </c>
      <c r="AS168" s="3">
        <v>0.8403645143493551</v>
      </c>
      <c r="AT168" s="3">
        <v>1.812828999032983</v>
      </c>
      <c r="AU168" s="3">
        <v>4.657396029489025</v>
      </c>
      <c r="AV168" s="3">
        <v>7.064440761498645</v>
      </c>
      <c r="AW168" s="3">
        <v>3.1435709077434626</v>
      </c>
      <c r="AX168" s="3">
        <v>8.515440184661042</v>
      </c>
      <c r="AY168" s="3">
        <v>21.955661542695633</v>
      </c>
      <c r="AZ168" s="3">
        <v>97.172044081752</v>
      </c>
      <c r="BA168" s="3">
        <v>7.504813389853933</v>
      </c>
      <c r="BB168" s="36">
        <v>1</v>
      </c>
      <c r="BC168" s="3">
        <f t="shared" si="68"/>
        <v>7.695645718624045</v>
      </c>
      <c r="BD168" s="3">
        <f t="shared" si="69"/>
        <v>13.636682153294581</v>
      </c>
      <c r="BE168" s="3">
        <f t="shared" si="69"/>
        <v>8.852978242048042</v>
      </c>
      <c r="BF168" s="3">
        <f t="shared" si="70"/>
        <v>3.5674338729058057</v>
      </c>
      <c r="BG168" s="3">
        <f t="shared" si="71"/>
        <v>6.3214918677949825</v>
      </c>
      <c r="BH168" s="3">
        <f t="shared" si="72"/>
        <v>4.103933004653326</v>
      </c>
      <c r="BI168" s="3">
        <f t="shared" si="73"/>
        <v>1.3885758342190446</v>
      </c>
      <c r="BJ168" s="3">
        <f t="shared" si="74"/>
        <v>2.460556006517488</v>
      </c>
      <c r="BK168" s="3">
        <f t="shared" si="75"/>
        <v>1.597400932585143</v>
      </c>
      <c r="BL168" s="3">
        <f t="shared" si="76"/>
        <v>0.9154507476631815</v>
      </c>
      <c r="BM168" s="3">
        <f t="shared" si="89"/>
        <v>1.6221784797950305</v>
      </c>
      <c r="BN168" s="3">
        <f t="shared" si="90"/>
        <v>1.053123525569185</v>
      </c>
      <c r="BO168" s="3">
        <f t="shared" si="81"/>
        <v>2.0572615559604084</v>
      </c>
      <c r="BP168" s="3">
        <f t="shared" si="82"/>
        <v>3.6454669264375053</v>
      </c>
      <c r="BQ168" s="3">
        <f t="shared" si="83"/>
        <v>2.366648941367301</v>
      </c>
      <c r="BR168" s="3">
        <f t="shared" si="84"/>
        <v>0.7594613357258424</v>
      </c>
      <c r="BS168" s="3">
        <f t="shared" si="91"/>
        <v>1.345765283600084</v>
      </c>
      <c r="BT168" s="3">
        <f t="shared" si="92"/>
        <v>0.8736751829136652</v>
      </c>
      <c r="BU168" s="3">
        <f t="shared" si="85"/>
        <v>0.2945548948438644</v>
      </c>
      <c r="BV168" s="3">
        <f t="shared" si="93"/>
        <v>0.5219511948116381</v>
      </c>
      <c r="BW168" s="3">
        <f t="shared" si="94"/>
        <v>0.33885240699564406</v>
      </c>
      <c r="BX168" s="3">
        <f t="shared" si="77"/>
        <v>0.8617332958177739</v>
      </c>
      <c r="BY168" s="3">
        <f t="shared" si="78"/>
        <v>1.5269911695050105</v>
      </c>
      <c r="BZ168" s="3">
        <f t="shared" si="79"/>
        <v>0.9913276152851699</v>
      </c>
      <c r="CA168" s="45">
        <v>1792</v>
      </c>
      <c r="CC168" s="36">
        <f t="shared" si="80"/>
        <v>808.7516479102834</v>
      </c>
      <c r="CD168" s="42">
        <v>1792</v>
      </c>
      <c r="CH168" s="3">
        <f t="shared" si="86"/>
        <v>2.398937026087001</v>
      </c>
      <c r="CI168" s="3">
        <f t="shared" si="87"/>
        <v>4.250915768036065</v>
      </c>
      <c r="CJ168" s="3">
        <f t="shared" si="88"/>
        <v>2.759708291221714</v>
      </c>
    </row>
    <row r="169" spans="3:88" ht="15">
      <c r="C169" s="45">
        <v>1793</v>
      </c>
      <c r="D169" s="12"/>
      <c r="E169" s="12"/>
      <c r="F169" s="12"/>
      <c r="H169" s="3">
        <v>4.3908658724076925</v>
      </c>
      <c r="I169" s="3">
        <v>1.9044719446587577</v>
      </c>
      <c r="L169" s="3">
        <v>7.353377786321315</v>
      </c>
      <c r="M169" s="3">
        <v>19.691229479600917</v>
      </c>
      <c r="O169" s="3">
        <v>8.834633743278127</v>
      </c>
      <c r="P169" s="34">
        <v>0</v>
      </c>
      <c r="AP169" s="3">
        <v>6.873211787403089</v>
      </c>
      <c r="AQ169" s="3">
        <v>12.29569507460016</v>
      </c>
      <c r="AR169" s="3">
        <v>7.969404363420173</v>
      </c>
      <c r="AS169" s="3">
        <v>0.9420535378810874</v>
      </c>
      <c r="AT169" s="3">
        <v>2.0556559042663864</v>
      </c>
      <c r="AU169" s="3">
        <v>4.7604895043296205</v>
      </c>
      <c r="AV169" s="3">
        <v>7.26557802485719</v>
      </c>
      <c r="AW169" s="3">
        <v>3.2357079648157745</v>
      </c>
      <c r="AX169" s="3">
        <v>9.484188768048535</v>
      </c>
      <c r="AY169" s="3">
        <v>22.41213154713182</v>
      </c>
      <c r="AZ169" s="3">
        <v>111.00735069933386</v>
      </c>
      <c r="BA169" s="3">
        <v>7.530478608366708</v>
      </c>
      <c r="BB169" s="36">
        <v>1</v>
      </c>
      <c r="BC169" s="3">
        <f t="shared" si="68"/>
        <v>7.295988509169714</v>
      </c>
      <c r="BD169" s="3">
        <f t="shared" si="69"/>
        <v>13.052013054646803</v>
      </c>
      <c r="BE169" s="3">
        <f t="shared" si="69"/>
        <v>8.459608762093655</v>
      </c>
      <c r="BF169" s="3">
        <f t="shared" si="70"/>
        <v>3.343561426374017</v>
      </c>
      <c r="BG169" s="3">
        <f t="shared" si="71"/>
        <v>5.981397494143454</v>
      </c>
      <c r="BH169" s="3">
        <f t="shared" si="72"/>
        <v>3.876818268505039</v>
      </c>
      <c r="BI169" s="3">
        <f t="shared" si="73"/>
        <v>1.4438035796848134</v>
      </c>
      <c r="BJ169" s="3">
        <f t="shared" si="74"/>
        <v>2.5828636032948586</v>
      </c>
      <c r="BK169" s="3">
        <f t="shared" si="75"/>
        <v>1.6740724575008672</v>
      </c>
      <c r="BL169" s="3">
        <f t="shared" si="76"/>
        <v>0.9459965557989017</v>
      </c>
      <c r="BM169" s="3">
        <f t="shared" si="89"/>
        <v>1.6923216614746683</v>
      </c>
      <c r="BN169" s="3">
        <f t="shared" si="90"/>
        <v>1.09687134817836</v>
      </c>
      <c r="BO169" s="3">
        <f t="shared" si="81"/>
        <v>2.124175562856896</v>
      </c>
      <c r="BP169" s="3">
        <f t="shared" si="82"/>
        <v>3.8000014860117997</v>
      </c>
      <c r="BQ169" s="3">
        <f t="shared" si="83"/>
        <v>2.4629553872220087</v>
      </c>
      <c r="BR169" s="3">
        <f t="shared" si="84"/>
        <v>0.7247021285108098</v>
      </c>
      <c r="BS169" s="3">
        <f t="shared" si="91"/>
        <v>1.2964414116285161</v>
      </c>
      <c r="BT169" s="3">
        <f t="shared" si="92"/>
        <v>0.8402831869256391</v>
      </c>
      <c r="BU169" s="3">
        <f t="shared" si="85"/>
        <v>0.3066737214596924</v>
      </c>
      <c r="BV169" s="3">
        <f t="shared" si="93"/>
        <v>0.5486178344412623</v>
      </c>
      <c r="BW169" s="3">
        <f t="shared" si="94"/>
        <v>0.35558440064751684</v>
      </c>
      <c r="BX169" s="3">
        <f t="shared" si="77"/>
        <v>0.9127191171842165</v>
      </c>
      <c r="BY169" s="3">
        <f t="shared" si="78"/>
        <v>1.6327906517042725</v>
      </c>
      <c r="BZ169" s="3">
        <f t="shared" si="79"/>
        <v>1.0582865682090643</v>
      </c>
      <c r="CA169" s="45">
        <v>1793</v>
      </c>
      <c r="CC169" s="36">
        <f t="shared" si="80"/>
        <v>895.3994090444659</v>
      </c>
      <c r="CD169" s="42">
        <v>1793</v>
      </c>
      <c r="CH169" s="3">
        <f t="shared" si="86"/>
        <v>2.302842190192387</v>
      </c>
      <c r="CI169" s="3">
        <f t="shared" si="87"/>
        <v>4.119623583755197</v>
      </c>
      <c r="CJ169" s="3">
        <f t="shared" si="88"/>
        <v>2.670117139766085</v>
      </c>
    </row>
    <row r="170" spans="3:88" ht="15">
      <c r="C170" s="45">
        <v>1794</v>
      </c>
      <c r="D170" s="12"/>
      <c r="E170" s="12"/>
      <c r="F170" s="12"/>
      <c r="H170" s="3">
        <v>2.2321190692993973</v>
      </c>
      <c r="J170" s="3">
        <v>9.087913353576118</v>
      </c>
      <c r="K170" s="3">
        <v>1.7116633063077544</v>
      </c>
      <c r="M170" s="3">
        <v>18.85274870233255</v>
      </c>
      <c r="N170" s="3">
        <v>7.387251205538481</v>
      </c>
      <c r="O170" s="3">
        <v>9.247350429954645</v>
      </c>
      <c r="P170" s="34">
        <v>0</v>
      </c>
      <c r="AP170" s="3">
        <v>6.7581925234196625</v>
      </c>
      <c r="AQ170" s="3">
        <v>12.429120878319173</v>
      </c>
      <c r="AR170" s="3">
        <v>8.248692683817483</v>
      </c>
      <c r="AS170" s="3">
        <v>0.9971987291909321</v>
      </c>
      <c r="AT170" s="3">
        <v>2.1089136179576045</v>
      </c>
      <c r="AU170" s="3">
        <v>4.702167158516953</v>
      </c>
      <c r="AV170" s="3">
        <v>7.584486088228536</v>
      </c>
      <c r="AW170" s="3">
        <v>3.282547242866707</v>
      </c>
      <c r="AX170" s="3">
        <v>9.78690768402741</v>
      </c>
      <c r="AY170" s="3">
        <v>23.1267595516177</v>
      </c>
      <c r="AZ170" s="3">
        <v>101.06222251713282</v>
      </c>
      <c r="BA170" s="3">
        <v>7.5926114743758415</v>
      </c>
      <c r="BB170" s="36">
        <v>1</v>
      </c>
      <c r="BC170" s="3">
        <f t="shared" si="68"/>
        <v>6.777177232168015</v>
      </c>
      <c r="BD170" s="3">
        <f t="shared" si="69"/>
        <v>12.464036018581195</v>
      </c>
      <c r="BE170" s="3">
        <f t="shared" si="69"/>
        <v>8.271864416142991</v>
      </c>
      <c r="BF170" s="3">
        <f t="shared" si="70"/>
        <v>3.2045847994308523</v>
      </c>
      <c r="BG170" s="3">
        <f t="shared" si="71"/>
        <v>5.893613077597869</v>
      </c>
      <c r="BH170" s="3">
        <f t="shared" si="72"/>
        <v>3.911346872427141</v>
      </c>
      <c r="BI170" s="3">
        <f t="shared" si="73"/>
        <v>1.437250590119636</v>
      </c>
      <c r="BJ170" s="3">
        <f t="shared" si="74"/>
        <v>2.6432749962549766</v>
      </c>
      <c r="BK170" s="3">
        <f t="shared" si="75"/>
        <v>1.7542321244102883</v>
      </c>
      <c r="BL170" s="3">
        <f t="shared" si="76"/>
        <v>0.8910547721761507</v>
      </c>
      <c r="BM170" s="3">
        <f t="shared" si="89"/>
        <v>1.638755841033149</v>
      </c>
      <c r="BN170" s="3">
        <f t="shared" si="90"/>
        <v>1.0875743706115863</v>
      </c>
      <c r="BO170" s="3">
        <f t="shared" si="81"/>
        <v>2.0588256690306195</v>
      </c>
      <c r="BP170" s="3">
        <f t="shared" si="82"/>
        <v>3.7864255892520227</v>
      </c>
      <c r="BQ170" s="3">
        <f t="shared" si="83"/>
        <v>2.5128938210235026</v>
      </c>
      <c r="BR170" s="3">
        <f t="shared" si="84"/>
        <v>0.6905340013014815</v>
      </c>
      <c r="BS170" s="3">
        <f t="shared" si="91"/>
        <v>1.269974263536168</v>
      </c>
      <c r="BT170" s="3">
        <f t="shared" si="92"/>
        <v>0.8428293134183384</v>
      </c>
      <c r="BU170" s="3">
        <f t="shared" si="85"/>
        <v>0.29222392823066007</v>
      </c>
      <c r="BV170" s="3">
        <f t="shared" si="93"/>
        <v>0.5374346047304221</v>
      </c>
      <c r="BW170" s="3">
        <f t="shared" si="94"/>
        <v>0.3566730853670545</v>
      </c>
      <c r="BX170" s="3">
        <f t="shared" si="77"/>
        <v>0.8901011919584924</v>
      </c>
      <c r="BY170" s="3">
        <f t="shared" si="78"/>
        <v>1.6370020934517688</v>
      </c>
      <c r="BZ170" s="3">
        <f t="shared" si="79"/>
        <v>1.086410480986132</v>
      </c>
      <c r="CA170" s="45">
        <v>1794</v>
      </c>
      <c r="CC170" s="36">
        <f t="shared" si="80"/>
        <v>881.5177233352936</v>
      </c>
      <c r="CD170" s="42">
        <v>1794</v>
      </c>
      <c r="CH170" s="3">
        <f t="shared" si="86"/>
        <v>2.299962557025908</v>
      </c>
      <c r="CI170" s="3">
        <f t="shared" si="87"/>
        <v>4.229905043074774</v>
      </c>
      <c r="CJ170" s="3">
        <f t="shared" si="88"/>
        <v>2.8072127645742238</v>
      </c>
    </row>
    <row r="171" spans="3:88" ht="15">
      <c r="C171" s="45">
        <v>1795</v>
      </c>
      <c r="D171" s="12"/>
      <c r="E171" s="12"/>
      <c r="F171" s="12"/>
      <c r="M171" s="3">
        <v>17.73553752209894</v>
      </c>
      <c r="P171" s="34">
        <v>0</v>
      </c>
      <c r="AP171" s="3">
        <v>6.615524881231453</v>
      </c>
      <c r="AQ171" s="3">
        <v>12.284297768719272</v>
      </c>
      <c r="AR171" s="3">
        <v>8.148504313996566</v>
      </c>
      <c r="AS171" s="3">
        <v>1.2520953948219937</v>
      </c>
      <c r="AT171" s="3">
        <v>3.0697576199407233</v>
      </c>
      <c r="AU171" s="3">
        <v>5.037094863905478</v>
      </c>
      <c r="AV171" s="3">
        <v>7.792259403664338</v>
      </c>
      <c r="AW171" s="3">
        <v>3.4905851428489054</v>
      </c>
      <c r="AX171" s="3">
        <v>10.139657366670233</v>
      </c>
      <c r="AY171" s="3">
        <v>22.72089611271547</v>
      </c>
      <c r="AZ171" s="3">
        <v>118.39423816406683</v>
      </c>
      <c r="BA171" s="3">
        <v>8.724050177631531</v>
      </c>
      <c r="BB171" s="36">
        <v>1</v>
      </c>
      <c r="BC171" s="3">
        <f t="shared" si="68"/>
        <v>5.283562984569526</v>
      </c>
      <c r="BD171" s="3">
        <f t="shared" si="69"/>
        <v>9.810991893685298</v>
      </c>
      <c r="BE171" s="3">
        <f t="shared" si="69"/>
        <v>6.507894165008899</v>
      </c>
      <c r="BF171" s="3">
        <f t="shared" si="70"/>
        <v>2.1550642429414992</v>
      </c>
      <c r="BG171" s="3">
        <f t="shared" si="71"/>
        <v>4.001715864771265</v>
      </c>
      <c r="BH171" s="3">
        <f t="shared" si="72"/>
        <v>2.6544455044479744</v>
      </c>
      <c r="BI171" s="3">
        <f t="shared" si="73"/>
        <v>1.3133611853603548</v>
      </c>
      <c r="BJ171" s="3">
        <f t="shared" si="74"/>
        <v>2.4387664121129387</v>
      </c>
      <c r="BK171" s="3">
        <f t="shared" si="75"/>
        <v>1.6176991964925351</v>
      </c>
      <c r="BL171" s="3">
        <f t="shared" si="76"/>
        <v>0.8489867365196387</v>
      </c>
      <c r="BM171" s="3">
        <f t="shared" si="89"/>
        <v>1.5764744385874188</v>
      </c>
      <c r="BN171" s="3">
        <f t="shared" si="90"/>
        <v>1.0457177940155205</v>
      </c>
      <c r="BO171" s="3">
        <f t="shared" si="81"/>
        <v>1.8952481061189845</v>
      </c>
      <c r="BP171" s="3">
        <f t="shared" si="82"/>
        <v>3.5192660445157387</v>
      </c>
      <c r="BQ171" s="3">
        <f t="shared" si="83"/>
        <v>2.3344235939038045</v>
      </c>
      <c r="BR171" s="3">
        <f t="shared" si="84"/>
        <v>0.6524406734863791</v>
      </c>
      <c r="BS171" s="3">
        <f t="shared" si="91"/>
        <v>1.2115101452144352</v>
      </c>
      <c r="BT171" s="3">
        <f t="shared" si="92"/>
        <v>0.8036271857450799</v>
      </c>
      <c r="BU171" s="3">
        <f t="shared" si="85"/>
        <v>0.29116478718148603</v>
      </c>
      <c r="BV171" s="3">
        <f t="shared" si="93"/>
        <v>0.5406607955856334</v>
      </c>
      <c r="BW171" s="3">
        <f t="shared" si="94"/>
        <v>0.3586348123583188</v>
      </c>
      <c r="BX171" s="3">
        <f t="shared" si="77"/>
        <v>0.7583088985656756</v>
      </c>
      <c r="BY171" s="3">
        <f t="shared" si="78"/>
        <v>1.4080957260214089</v>
      </c>
      <c r="BZ171" s="3">
        <f t="shared" si="79"/>
        <v>0.9340276761462624</v>
      </c>
      <c r="CA171" s="45">
        <v>1795</v>
      </c>
      <c r="CC171" s="36">
        <f t="shared" si="80"/>
        <v>1075.0032243046203</v>
      </c>
      <c r="CD171" s="42">
        <v>1795</v>
      </c>
      <c r="CH171" s="3">
        <f t="shared" si="86"/>
        <v>1.8461874527429787</v>
      </c>
      <c r="CI171" s="3">
        <f t="shared" si="87"/>
        <v>3.428165839223095</v>
      </c>
      <c r="CJ171" s="3">
        <f t="shared" si="88"/>
        <v>2.2739943833938354</v>
      </c>
    </row>
    <row r="172" spans="3:88" ht="15">
      <c r="C172" s="45">
        <v>1796</v>
      </c>
      <c r="D172" s="12"/>
      <c r="E172" s="12"/>
      <c r="F172" s="12"/>
      <c r="M172" s="3">
        <v>35.78104079169959</v>
      </c>
      <c r="P172" s="34">
        <v>0</v>
      </c>
      <c r="AP172" s="3">
        <v>7.100671610684265</v>
      </c>
      <c r="AQ172" s="3">
        <v>12.542427208098907</v>
      </c>
      <c r="AR172" s="3">
        <v>8.267239212984</v>
      </c>
      <c r="AS172" s="3">
        <v>1.5003849294289575</v>
      </c>
      <c r="AT172" s="3">
        <v>2.8928837396458933</v>
      </c>
      <c r="AU172" s="3">
        <v>6.07789549276029</v>
      </c>
      <c r="AV172" s="3">
        <v>7.947416098748664</v>
      </c>
      <c r="AW172" s="3">
        <v>3.324414658159357</v>
      </c>
      <c r="AX172" s="3">
        <v>9.989331149395737</v>
      </c>
      <c r="AY172" s="3">
        <v>22.263292940341202</v>
      </c>
      <c r="AZ172" s="3">
        <v>117.36835097277972</v>
      </c>
      <c r="BA172" s="3">
        <v>9.418083332515076</v>
      </c>
      <c r="BB172" s="36">
        <v>1</v>
      </c>
      <c r="BC172" s="3">
        <f t="shared" si="68"/>
        <v>4.7325666043491665</v>
      </c>
      <c r="BD172" s="3">
        <f t="shared" si="69"/>
        <v>8.359472933970698</v>
      </c>
      <c r="BE172" s="3">
        <f t="shared" si="69"/>
        <v>5.510078814328327</v>
      </c>
      <c r="BF172" s="3">
        <f t="shared" si="70"/>
        <v>2.454530582536798</v>
      </c>
      <c r="BG172" s="3">
        <f t="shared" si="71"/>
        <v>4.335613988287748</v>
      </c>
      <c r="BH172" s="3">
        <f t="shared" si="72"/>
        <v>2.8577848116343456</v>
      </c>
      <c r="BI172" s="3">
        <f t="shared" si="73"/>
        <v>1.1682780033224096</v>
      </c>
      <c r="BJ172" s="3">
        <f t="shared" si="74"/>
        <v>2.063613502903903</v>
      </c>
      <c r="BK172" s="3">
        <f t="shared" si="75"/>
        <v>1.360214110761127</v>
      </c>
      <c r="BL172" s="3">
        <f t="shared" si="76"/>
        <v>0.8934566307409373</v>
      </c>
      <c r="BM172" s="3">
        <f t="shared" si="89"/>
        <v>1.5781767372257929</v>
      </c>
      <c r="BN172" s="3">
        <f t="shared" si="90"/>
        <v>1.0402424020916299</v>
      </c>
      <c r="BO172" s="3">
        <f t="shared" si="81"/>
        <v>2.135916346433066</v>
      </c>
      <c r="BP172" s="3">
        <f t="shared" si="82"/>
        <v>3.772822736572617</v>
      </c>
      <c r="BQ172" s="3">
        <f t="shared" si="83"/>
        <v>2.486825520604989</v>
      </c>
      <c r="BR172" s="3">
        <f t="shared" si="84"/>
        <v>0.7108255302071742</v>
      </c>
      <c r="BS172" s="3">
        <f t="shared" si="91"/>
        <v>1.2555822827895349</v>
      </c>
      <c r="BT172" s="3">
        <f t="shared" si="92"/>
        <v>0.8276068827174773</v>
      </c>
      <c r="BU172" s="3">
        <f t="shared" si="85"/>
        <v>0.31894076180517805</v>
      </c>
      <c r="BV172" s="3">
        <f t="shared" si="93"/>
        <v>0.5633680175573652</v>
      </c>
      <c r="BW172" s="3">
        <f t="shared" si="94"/>
        <v>0.3713394615584346</v>
      </c>
      <c r="BX172" s="3">
        <f t="shared" si="77"/>
        <v>0.7539401978075351</v>
      </c>
      <c r="BY172" s="3">
        <f t="shared" si="78"/>
        <v>1.3317388225688467</v>
      </c>
      <c r="BZ172" s="3">
        <f t="shared" si="79"/>
        <v>0.8778048485132967</v>
      </c>
      <c r="CA172" s="45">
        <v>1796</v>
      </c>
      <c r="CC172" s="36">
        <f t="shared" si="80"/>
        <v>1075.2698529975833</v>
      </c>
      <c r="CD172" s="42">
        <v>1796</v>
      </c>
      <c r="CH172" s="3">
        <f t="shared" si="86"/>
        <v>1.9810854710255392</v>
      </c>
      <c r="CI172" s="3">
        <f t="shared" si="87"/>
        <v>3.499333820194184</v>
      </c>
      <c r="CJ172" s="3">
        <f t="shared" si="88"/>
        <v>2.306557518543928</v>
      </c>
    </row>
    <row r="173" spans="3:88" ht="15">
      <c r="C173" s="45">
        <v>1797</v>
      </c>
      <c r="D173" s="12"/>
      <c r="E173" s="12"/>
      <c r="F173" s="12"/>
      <c r="P173" s="34">
        <v>0</v>
      </c>
      <c r="AP173" s="3">
        <v>7.307315715647118</v>
      </c>
      <c r="AQ173" s="3">
        <v>12.859395355857798</v>
      </c>
      <c r="AR173" s="3">
        <v>8.99853915701826</v>
      </c>
      <c r="AS173" s="3">
        <v>1.0443266475738837</v>
      </c>
      <c r="AT173" s="3">
        <v>2.2745391602074907</v>
      </c>
      <c r="AU173" s="3">
        <v>6.855913057589469</v>
      </c>
      <c r="AV173" s="3">
        <v>9.101842420407147</v>
      </c>
      <c r="AW173" s="3">
        <v>3.612796920138099</v>
      </c>
      <c r="AX173" s="3">
        <v>10.2487973289746</v>
      </c>
      <c r="AY173" s="3">
        <v>22.381011361420274</v>
      </c>
      <c r="AZ173" s="35">
        <f>(AZ172+AZ174)/2</f>
        <v>120.00977983184039</v>
      </c>
      <c r="BA173" s="3">
        <v>9.13244630391359</v>
      </c>
      <c r="BB173" s="36">
        <v>1</v>
      </c>
      <c r="BC173" s="3">
        <f t="shared" si="68"/>
        <v>6.997155279550732</v>
      </c>
      <c r="BD173" s="3">
        <f t="shared" si="69"/>
        <v>12.313575820105678</v>
      </c>
      <c r="BE173" s="3">
        <f t="shared" si="69"/>
        <v>8.616594413178214</v>
      </c>
      <c r="BF173" s="3">
        <f t="shared" si="70"/>
        <v>3.2126576862191816</v>
      </c>
      <c r="BG173" s="3">
        <f t="shared" si="71"/>
        <v>5.653626712975442</v>
      </c>
      <c r="BH173" s="3">
        <f t="shared" si="72"/>
        <v>3.9562032232486977</v>
      </c>
      <c r="BI173" s="3">
        <f t="shared" si="73"/>
        <v>1.0658413626698413</v>
      </c>
      <c r="BJ173" s="3">
        <f t="shared" si="74"/>
        <v>1.8756648819550732</v>
      </c>
      <c r="BK173" s="3">
        <f t="shared" si="75"/>
        <v>1.3125223557286674</v>
      </c>
      <c r="BL173" s="3">
        <f t="shared" si="76"/>
        <v>0.8028391811380364</v>
      </c>
      <c r="BM173" s="3">
        <f t="shared" si="89"/>
        <v>1.4128343209970193</v>
      </c>
      <c r="BN173" s="3">
        <f t="shared" si="90"/>
        <v>0.9886502909391981</v>
      </c>
      <c r="BO173" s="3">
        <f t="shared" si="81"/>
        <v>2.0226201132190393</v>
      </c>
      <c r="BP173" s="3">
        <f t="shared" si="82"/>
        <v>3.5594016602976533</v>
      </c>
      <c r="BQ173" s="3">
        <f t="shared" si="83"/>
        <v>2.490740375374958</v>
      </c>
      <c r="BR173" s="3">
        <f t="shared" si="84"/>
        <v>0.7129925083978824</v>
      </c>
      <c r="BS173" s="3">
        <f t="shared" si="91"/>
        <v>1.2547223779616286</v>
      </c>
      <c r="BT173" s="3">
        <f t="shared" si="92"/>
        <v>0.8780092793501041</v>
      </c>
      <c r="BU173" s="3">
        <f t="shared" si="85"/>
        <v>0.32649622475252627</v>
      </c>
      <c r="BV173" s="3">
        <f t="shared" si="93"/>
        <v>0.5745672145104418</v>
      </c>
      <c r="BW173" s="3">
        <f t="shared" si="94"/>
        <v>0.40206132831555935</v>
      </c>
      <c r="BX173" s="3">
        <f t="shared" si="77"/>
        <v>0.8001487742135055</v>
      </c>
      <c r="BY173" s="3">
        <f t="shared" si="78"/>
        <v>1.4080997498279375</v>
      </c>
      <c r="BZ173" s="3">
        <f t="shared" si="79"/>
        <v>0.9853372095012544</v>
      </c>
      <c r="CA173" s="45">
        <v>1797</v>
      </c>
      <c r="CC173" s="36">
        <f t="shared" si="80"/>
        <v>1029.0010796414372</v>
      </c>
      <c r="CD173" s="42">
        <v>1797</v>
      </c>
      <c r="CH173" s="3">
        <f t="shared" si="86"/>
        <v>2.1304105098296118</v>
      </c>
      <c r="CI173" s="3">
        <f t="shared" si="87"/>
        <v>3.7490909223356925</v>
      </c>
      <c r="CJ173" s="3">
        <f t="shared" si="88"/>
        <v>2.623478051204922</v>
      </c>
    </row>
    <row r="174" spans="3:88" ht="15">
      <c r="C174" s="45">
        <v>1798</v>
      </c>
      <c r="D174" s="12"/>
      <c r="E174" s="12"/>
      <c r="F174" s="12"/>
      <c r="H174" s="3">
        <v>3.458524407994959</v>
      </c>
      <c r="I174" s="3">
        <v>3.788432674593527</v>
      </c>
      <c r="P174" s="34">
        <v>0</v>
      </c>
      <c r="AP174" s="3">
        <v>7.749991215544256</v>
      </c>
      <c r="AQ174" s="3">
        <v>13.770827577877494</v>
      </c>
      <c r="AR174" s="3">
        <v>9.353765214690432</v>
      </c>
      <c r="AS174" s="3">
        <v>1.057951014283418</v>
      </c>
      <c r="AT174" s="3">
        <v>2.3489893590272386</v>
      </c>
      <c r="AU174" s="3">
        <v>6.32119643767097</v>
      </c>
      <c r="AV174" s="3">
        <v>9.05077017961582</v>
      </c>
      <c r="AW174" s="3">
        <v>3.482094404791422</v>
      </c>
      <c r="AX174" s="3">
        <v>11.180659728215572</v>
      </c>
      <c r="AY174" s="3">
        <v>23.950150385909353</v>
      </c>
      <c r="AZ174" s="3">
        <v>122.65120869090106</v>
      </c>
      <c r="BA174" s="3">
        <v>8.903154035772086</v>
      </c>
      <c r="BB174" s="36">
        <v>1</v>
      </c>
      <c r="BC174" s="3">
        <f t="shared" si="68"/>
        <v>7.325472645624861</v>
      </c>
      <c r="BD174" s="3">
        <f t="shared" si="69"/>
        <v>13.016507751263784</v>
      </c>
      <c r="BE174" s="3">
        <f t="shared" si="69"/>
        <v>8.84139727492583</v>
      </c>
      <c r="BF174" s="3">
        <f t="shared" si="70"/>
        <v>3.299287493900643</v>
      </c>
      <c r="BG174" s="3">
        <f t="shared" si="71"/>
        <v>5.862447833131205</v>
      </c>
      <c r="BH174" s="3">
        <f t="shared" si="72"/>
        <v>3.9820381385482326</v>
      </c>
      <c r="BI174" s="3">
        <f t="shared" si="73"/>
        <v>1.2260323329549496</v>
      </c>
      <c r="BJ174" s="3">
        <f t="shared" si="74"/>
        <v>2.178515999884244</v>
      </c>
      <c r="BK174" s="3">
        <f t="shared" si="75"/>
        <v>1.479746011205563</v>
      </c>
      <c r="BL174" s="3">
        <f t="shared" si="76"/>
        <v>0.8562797487664437</v>
      </c>
      <c r="BM174" s="3">
        <f t="shared" si="89"/>
        <v>1.52150892184758</v>
      </c>
      <c r="BN174" s="3">
        <f t="shared" si="90"/>
        <v>1.033477265366545</v>
      </c>
      <c r="BO174" s="3">
        <f t="shared" si="81"/>
        <v>2.225669472051112</v>
      </c>
      <c r="BP174" s="3">
        <f t="shared" si="82"/>
        <v>3.9547542303645176</v>
      </c>
      <c r="BQ174" s="3">
        <f t="shared" si="83"/>
        <v>2.6862468753918587</v>
      </c>
      <c r="BR174" s="3">
        <f t="shared" si="84"/>
        <v>0.6931604577846455</v>
      </c>
      <c r="BS174" s="3">
        <f t="shared" si="91"/>
        <v>1.231665028059602</v>
      </c>
      <c r="BT174" s="3">
        <f t="shared" si="92"/>
        <v>0.8366022615897362</v>
      </c>
      <c r="BU174" s="3">
        <f t="shared" si="85"/>
        <v>0.3235884155493164</v>
      </c>
      <c r="BV174" s="3">
        <f t="shared" si="93"/>
        <v>0.5749787519488527</v>
      </c>
      <c r="BW174" s="3">
        <f t="shared" si="94"/>
        <v>0.3905514188417603</v>
      </c>
      <c r="BX174" s="3">
        <f t="shared" si="77"/>
        <v>0.8704770449219991</v>
      </c>
      <c r="BY174" s="3">
        <f t="shared" si="78"/>
        <v>1.546735855916625</v>
      </c>
      <c r="BZ174" s="3">
        <f t="shared" si="79"/>
        <v>1.0506125331660925</v>
      </c>
      <c r="CA174" s="45">
        <v>1798</v>
      </c>
      <c r="CC174" s="36">
        <f t="shared" si="80"/>
        <v>1043.7531918050845</v>
      </c>
      <c r="CD174" s="42">
        <v>1798</v>
      </c>
      <c r="CH174" s="3">
        <f t="shared" si="86"/>
        <v>2.2275355734648215</v>
      </c>
      <c r="CI174" s="3">
        <f t="shared" si="87"/>
        <v>3.9580700742276025</v>
      </c>
      <c r="CJ174" s="3">
        <f t="shared" si="88"/>
        <v>2.6884991456209697</v>
      </c>
    </row>
    <row r="175" spans="3:88" ht="15">
      <c r="C175" s="45">
        <v>1799</v>
      </c>
      <c r="D175" s="12"/>
      <c r="E175" s="12"/>
      <c r="F175" s="12"/>
      <c r="L175" s="3">
        <v>8.263352387387735</v>
      </c>
      <c r="M175" s="3">
        <v>26.38866248207985</v>
      </c>
      <c r="O175" s="3">
        <v>13.808496752608454</v>
      </c>
      <c r="P175" s="34">
        <v>0</v>
      </c>
      <c r="AP175" s="3">
        <v>7.434273063673123</v>
      </c>
      <c r="AQ175" s="3">
        <v>12.569553539619287</v>
      </c>
      <c r="AR175" s="3">
        <v>8.66272252104599</v>
      </c>
      <c r="AS175" s="3">
        <v>1.1786634477331976</v>
      </c>
      <c r="AT175" s="3">
        <v>2.7803985165572485</v>
      </c>
      <c r="AU175" s="3">
        <v>6.468003610989289</v>
      </c>
      <c r="AV175" s="3">
        <v>9.447988453754807</v>
      </c>
      <c r="AW175" s="3">
        <v>3.758492876213294</v>
      </c>
      <c r="AX175" s="3">
        <v>11.023690830049103</v>
      </c>
      <c r="AY175" s="3">
        <v>24.349752763840204</v>
      </c>
      <c r="AZ175" s="3">
        <v>116.98113921310579</v>
      </c>
      <c r="BA175" s="3">
        <v>9.322805474701811</v>
      </c>
      <c r="BB175" s="36">
        <v>1</v>
      </c>
      <c r="BC175" s="3">
        <f t="shared" si="68"/>
        <v>6.307375593915886</v>
      </c>
      <c r="BD175" s="3">
        <f t="shared" si="69"/>
        <v>10.66424309992222</v>
      </c>
      <c r="BE175" s="3">
        <f t="shared" si="69"/>
        <v>7.3496149708435565</v>
      </c>
      <c r="BF175" s="3">
        <f t="shared" si="70"/>
        <v>2.673815648872668</v>
      </c>
      <c r="BG175" s="3">
        <f t="shared" si="71"/>
        <v>4.520774077804929</v>
      </c>
      <c r="BH175" s="3">
        <f t="shared" si="72"/>
        <v>3.115640606718625</v>
      </c>
      <c r="BI175" s="3">
        <f t="shared" si="73"/>
        <v>1.1493922252984088</v>
      </c>
      <c r="BJ175" s="3">
        <f t="shared" si="74"/>
        <v>1.9433436181549624</v>
      </c>
      <c r="BK175" s="3">
        <f t="shared" si="75"/>
        <v>1.3393193699409542</v>
      </c>
      <c r="BL175" s="3">
        <f t="shared" si="76"/>
        <v>0.7868630555659288</v>
      </c>
      <c r="BM175" s="3">
        <f t="shared" si="89"/>
        <v>1.3303946761941599</v>
      </c>
      <c r="BN175" s="3">
        <f t="shared" si="90"/>
        <v>0.9168853839573929</v>
      </c>
      <c r="BO175" s="3">
        <f t="shared" si="81"/>
        <v>1.9779931234466517</v>
      </c>
      <c r="BP175" s="3">
        <f t="shared" si="82"/>
        <v>3.3443068680984687</v>
      </c>
      <c r="BQ175" s="3">
        <f t="shared" si="83"/>
        <v>2.3048394147213975</v>
      </c>
      <c r="BR175" s="3">
        <f t="shared" si="84"/>
        <v>0.6743905628601531</v>
      </c>
      <c r="BS175" s="3">
        <f t="shared" si="91"/>
        <v>1.1402309565283135</v>
      </c>
      <c r="BT175" s="3">
        <f t="shared" si="92"/>
        <v>0.7858277826000499</v>
      </c>
      <c r="BU175" s="3">
        <f t="shared" si="85"/>
        <v>0.3053120553533153</v>
      </c>
      <c r="BV175" s="3">
        <f t="shared" si="93"/>
        <v>0.5162086720767567</v>
      </c>
      <c r="BW175" s="3">
        <f t="shared" si="94"/>
        <v>0.3557622373032995</v>
      </c>
      <c r="BX175" s="3">
        <f t="shared" si="77"/>
        <v>0.7974287443674145</v>
      </c>
      <c r="BY175" s="3">
        <f t="shared" si="78"/>
        <v>1.3482586946309016</v>
      </c>
      <c r="BZ175" s="3">
        <f t="shared" si="79"/>
        <v>0.9291969616391752</v>
      </c>
      <c r="CA175" s="45">
        <v>1799</v>
      </c>
      <c r="CC175" s="36">
        <f t="shared" si="80"/>
        <v>1093.249493985942</v>
      </c>
      <c r="CD175" s="42">
        <v>1799</v>
      </c>
      <c r="CH175" s="3">
        <f t="shared" si="86"/>
        <v>2.0400484348457573</v>
      </c>
      <c r="CI175" s="3">
        <f t="shared" si="87"/>
        <v>3.4492273562710425</v>
      </c>
      <c r="CJ175" s="3">
        <f t="shared" si="88"/>
        <v>2.3771488307198934</v>
      </c>
    </row>
    <row r="176" spans="3:88" ht="15">
      <c r="C176" s="45">
        <v>1800</v>
      </c>
      <c r="D176" s="12"/>
      <c r="E176" s="12"/>
      <c r="F176" s="12"/>
      <c r="H176" s="3">
        <v>3.489671113950633</v>
      </c>
      <c r="J176" s="3">
        <v>10.8123570194961</v>
      </c>
      <c r="L176" s="3">
        <v>7.0990222855277425</v>
      </c>
      <c r="M176" s="3">
        <v>37.68761715659208</v>
      </c>
      <c r="O176" s="3">
        <v>10.921572746965758</v>
      </c>
      <c r="P176" s="34">
        <v>0</v>
      </c>
      <c r="AP176" s="3">
        <v>7.467631729725882</v>
      </c>
      <c r="AQ176" s="3">
        <v>12.722366630588981</v>
      </c>
      <c r="AR176" s="3">
        <v>8.368249781390604</v>
      </c>
      <c r="AS176" s="3">
        <v>1.8333414549555933</v>
      </c>
      <c r="AT176" s="3">
        <v>4.47445419699664</v>
      </c>
      <c r="AU176" s="3">
        <v>7.4912337231026624</v>
      </c>
      <c r="AV176" s="3">
        <v>10.926640138535545</v>
      </c>
      <c r="AW176" s="3">
        <v>3.761354585716601</v>
      </c>
      <c r="AX176" s="3">
        <v>8.892938876123274</v>
      </c>
      <c r="AY176" s="3">
        <v>26.367885319029803</v>
      </c>
      <c r="AZ176" s="3">
        <v>108.3989959950785</v>
      </c>
      <c r="BA176" s="3">
        <v>9.829937735413488</v>
      </c>
      <c r="BB176" s="36">
        <v>1</v>
      </c>
      <c r="BC176" s="3">
        <f t="shared" si="68"/>
        <v>4.073235626424409</v>
      </c>
      <c r="BD176" s="3">
        <f t="shared" si="69"/>
        <v>6.939441966034166</v>
      </c>
      <c r="BE176" s="3">
        <f t="shared" si="69"/>
        <v>4.564479660224177</v>
      </c>
      <c r="BF176" s="3">
        <f t="shared" si="70"/>
        <v>1.6689480774522922</v>
      </c>
      <c r="BG176" s="3">
        <f t="shared" si="71"/>
        <v>2.8433337498746853</v>
      </c>
      <c r="BH176" s="3">
        <f t="shared" si="72"/>
        <v>1.8702280575377377</v>
      </c>
      <c r="BI176" s="3">
        <f t="shared" si="73"/>
        <v>0.9968493849946248</v>
      </c>
      <c r="BJ176" s="3">
        <f t="shared" si="74"/>
        <v>1.698300587172139</v>
      </c>
      <c r="BK176" s="3">
        <f t="shared" si="75"/>
        <v>1.1170723128799547</v>
      </c>
      <c r="BL176" s="3">
        <f t="shared" si="76"/>
        <v>0.6834334832158881</v>
      </c>
      <c r="BM176" s="3">
        <f t="shared" si="89"/>
        <v>1.1643438851546282</v>
      </c>
      <c r="BN176" s="3">
        <f t="shared" si="90"/>
        <v>0.7658575440658896</v>
      </c>
      <c r="BO176" s="3">
        <f t="shared" si="81"/>
        <v>1.985357019538527</v>
      </c>
      <c r="BP176" s="3">
        <f t="shared" si="82"/>
        <v>3.3823895994546755</v>
      </c>
      <c r="BQ176" s="3">
        <f t="shared" si="83"/>
        <v>2.2247968360037804</v>
      </c>
      <c r="BR176" s="3">
        <f t="shared" si="84"/>
        <v>0.8397259706547392</v>
      </c>
      <c r="BS176" s="3">
        <f t="shared" si="91"/>
        <v>1.43061442429874</v>
      </c>
      <c r="BT176" s="3">
        <f t="shared" si="92"/>
        <v>0.9409993589249318</v>
      </c>
      <c r="BU176" s="3">
        <f t="shared" si="85"/>
        <v>0.2832093525655796</v>
      </c>
      <c r="BV176" s="3">
        <f t="shared" si="93"/>
        <v>0.4824947650013936</v>
      </c>
      <c r="BW176" s="3">
        <f t="shared" si="94"/>
        <v>0.31736522213069573</v>
      </c>
      <c r="BX176" s="3">
        <f t="shared" si="77"/>
        <v>0.7596825057012188</v>
      </c>
      <c r="BY176" s="3">
        <f t="shared" si="78"/>
        <v>1.294246919261267</v>
      </c>
      <c r="BZ176" s="3">
        <f t="shared" si="79"/>
        <v>0.8513024198762742</v>
      </c>
      <c r="CA176" s="45">
        <v>1800</v>
      </c>
      <c r="CC176" s="36">
        <f t="shared" si="80"/>
        <v>1305.3427757393704</v>
      </c>
      <c r="CD176" s="42">
        <v>1800</v>
      </c>
      <c r="CH176" s="3">
        <f t="shared" si="86"/>
        <v>1.7162461543090268</v>
      </c>
      <c r="CI176" s="3">
        <f t="shared" si="87"/>
        <v>2.9239139788511403</v>
      </c>
      <c r="CJ176" s="3">
        <f t="shared" si="88"/>
        <v>1.9232304196843637</v>
      </c>
    </row>
    <row r="177" spans="3:88" ht="15">
      <c r="C177" s="45">
        <v>1801</v>
      </c>
      <c r="D177" s="12"/>
      <c r="E177" s="12"/>
      <c r="F177" s="12"/>
      <c r="H177" s="3">
        <v>3.2788919797393166</v>
      </c>
      <c r="J177" s="3">
        <v>11.583120039641408</v>
      </c>
      <c r="L177" s="3">
        <v>7.057621977641974</v>
      </c>
      <c r="O177" s="3">
        <v>10.774995385712936</v>
      </c>
      <c r="P177" s="34">
        <v>0</v>
      </c>
      <c r="AP177" s="3">
        <v>7.2491070573681915</v>
      </c>
      <c r="AQ177" s="3">
        <v>13.275085156267497</v>
      </c>
      <c r="AR177" s="3">
        <v>8.404608126276177</v>
      </c>
      <c r="AS177" s="3">
        <v>2.0447992511079476</v>
      </c>
      <c r="AT177" s="3">
        <v>4.097630019521087</v>
      </c>
      <c r="AU177" s="3">
        <v>8.572912301259452</v>
      </c>
      <c r="AV177" s="3">
        <v>10.483618088985754</v>
      </c>
      <c r="AW177" s="3">
        <v>4.1780997591707925</v>
      </c>
      <c r="AX177" s="3">
        <v>9.09052318427687</v>
      </c>
      <c r="AY177" s="3">
        <v>25.347451435442473</v>
      </c>
      <c r="AZ177" s="3">
        <v>105.11229053077263</v>
      </c>
      <c r="BA177" s="3">
        <v>10.304179606859302</v>
      </c>
      <c r="BB177" s="36">
        <v>1</v>
      </c>
      <c r="BC177" s="3">
        <f t="shared" si="68"/>
        <v>3.5451436386434305</v>
      </c>
      <c r="BD177" s="3">
        <f t="shared" si="69"/>
        <v>6.492121487757083</v>
      </c>
      <c r="BE177" s="3">
        <f t="shared" si="69"/>
        <v>4.110236308880811</v>
      </c>
      <c r="BF177" s="3">
        <f t="shared" si="70"/>
        <v>1.769097508275146</v>
      </c>
      <c r="BG177" s="3">
        <f t="shared" si="71"/>
        <v>3.239698336117479</v>
      </c>
      <c r="BH177" s="3">
        <f t="shared" si="72"/>
        <v>2.051090041374324</v>
      </c>
      <c r="BI177" s="3">
        <f t="shared" si="73"/>
        <v>0.8455827847793591</v>
      </c>
      <c r="BJ177" s="3">
        <f t="shared" si="74"/>
        <v>1.548491888143688</v>
      </c>
      <c r="BK177" s="3">
        <f t="shared" si="75"/>
        <v>0.9803679112687821</v>
      </c>
      <c r="BL177" s="3">
        <f t="shared" si="76"/>
        <v>0.6914699673182688</v>
      </c>
      <c r="BM177" s="3">
        <f t="shared" si="89"/>
        <v>1.266269435188077</v>
      </c>
      <c r="BN177" s="3">
        <f t="shared" si="90"/>
        <v>0.8016896509332196</v>
      </c>
      <c r="BO177" s="3">
        <f t="shared" si="81"/>
        <v>1.7350248857645485</v>
      </c>
      <c r="BP177" s="3">
        <f t="shared" si="82"/>
        <v>3.177302104175258</v>
      </c>
      <c r="BQ177" s="3">
        <f t="shared" si="83"/>
        <v>2.011586273838564</v>
      </c>
      <c r="BR177" s="3">
        <f t="shared" si="84"/>
        <v>0.7974356272372063</v>
      </c>
      <c r="BS177" s="3">
        <f t="shared" si="91"/>
        <v>1.4603213574360956</v>
      </c>
      <c r="BT177" s="3">
        <f t="shared" si="92"/>
        <v>0.9245461406240001</v>
      </c>
      <c r="BU177" s="3">
        <f t="shared" si="85"/>
        <v>0.2859895826541367</v>
      </c>
      <c r="BV177" s="3">
        <f t="shared" si="93"/>
        <v>0.5237246509803112</v>
      </c>
      <c r="BW177" s="3">
        <f t="shared" si="94"/>
        <v>0.3315760619043657</v>
      </c>
      <c r="BX177" s="3">
        <f t="shared" si="77"/>
        <v>0.7035113258839738</v>
      </c>
      <c r="BY177" s="3">
        <f t="shared" si="78"/>
        <v>1.2883204352756543</v>
      </c>
      <c r="BZ177" s="3">
        <f t="shared" si="79"/>
        <v>0.815650391097743</v>
      </c>
      <c r="CA177" s="45">
        <v>1801</v>
      </c>
      <c r="CC177" s="36">
        <f t="shared" si="80"/>
        <v>1277.5369315135702</v>
      </c>
      <c r="CD177" s="42">
        <v>1801</v>
      </c>
      <c r="CH177" s="3">
        <f t="shared" si="86"/>
        <v>1.7022851266099444</v>
      </c>
      <c r="CI177" s="3">
        <f t="shared" si="87"/>
        <v>3.1173467072782985</v>
      </c>
      <c r="CJ177" s="3">
        <f t="shared" si="88"/>
        <v>1.9736278268649572</v>
      </c>
    </row>
    <row r="178" spans="3:88" ht="15">
      <c r="C178" s="45">
        <v>1802</v>
      </c>
      <c r="D178" s="12"/>
      <c r="E178" s="12"/>
      <c r="F178" s="12"/>
      <c r="H178" s="3">
        <v>2.804073189999288</v>
      </c>
      <c r="I178" s="3">
        <v>4.040274122144646</v>
      </c>
      <c r="J178" s="3">
        <v>11.163915337504942</v>
      </c>
      <c r="K178" s="3">
        <v>4.476108060770677</v>
      </c>
      <c r="L178" s="3">
        <v>6.698349202502965</v>
      </c>
      <c r="M178" s="3">
        <v>42.804312056550195</v>
      </c>
      <c r="O178" s="3">
        <v>9.675393292504282</v>
      </c>
      <c r="P178" s="34">
        <v>0</v>
      </c>
      <c r="AP178" s="3">
        <v>7.572127924938142</v>
      </c>
      <c r="AQ178" s="3">
        <v>14.39413472418318</v>
      </c>
      <c r="AR178" s="3">
        <v>9.140243011350835</v>
      </c>
      <c r="AS178" s="3">
        <v>1.1897502960518505</v>
      </c>
      <c r="AT178" s="3">
        <v>2.4388133607663764</v>
      </c>
      <c r="AU178" s="3">
        <v>8.485183289127317</v>
      </c>
      <c r="AV178" s="3">
        <v>10.124779721055308</v>
      </c>
      <c r="AW178" s="3">
        <v>4.438073433927298</v>
      </c>
      <c r="AX178" s="3">
        <v>9.620349489184221</v>
      </c>
      <c r="AY178" s="3">
        <v>26.097017109048643</v>
      </c>
      <c r="AZ178" s="3">
        <v>108.14382382110372</v>
      </c>
      <c r="BA178" s="3">
        <v>10.40898733711226</v>
      </c>
      <c r="BB178" s="36">
        <v>1</v>
      </c>
      <c r="BC178" s="3">
        <f t="shared" si="68"/>
        <v>6.364468199811351</v>
      </c>
      <c r="BD178" s="3">
        <f t="shared" si="69"/>
        <v>12.098450214258968</v>
      </c>
      <c r="BE178" s="3">
        <f t="shared" si="69"/>
        <v>7.682488537033736</v>
      </c>
      <c r="BF178" s="3">
        <f t="shared" si="70"/>
        <v>3.1048410865514797</v>
      </c>
      <c r="BG178" s="3">
        <f t="shared" si="71"/>
        <v>5.90210589942805</v>
      </c>
      <c r="BH178" s="3">
        <f t="shared" si="72"/>
        <v>3.7478239041951906</v>
      </c>
      <c r="BI178" s="3">
        <f t="shared" si="73"/>
        <v>0.8923941495336772</v>
      </c>
      <c r="BJ178" s="3">
        <f t="shared" si="74"/>
        <v>1.6963846547224777</v>
      </c>
      <c r="BK178" s="3">
        <f t="shared" si="75"/>
        <v>1.0772004210047994</v>
      </c>
      <c r="BL178" s="3">
        <f t="shared" si="76"/>
        <v>0.747880757266381</v>
      </c>
      <c r="BM178" s="3">
        <f t="shared" si="89"/>
        <v>1.421673865580443</v>
      </c>
      <c r="BN178" s="3">
        <f t="shared" si="90"/>
        <v>0.9027596908941091</v>
      </c>
      <c r="BO178" s="3">
        <f t="shared" si="81"/>
        <v>1.7061745457054067</v>
      </c>
      <c r="BP178" s="3">
        <f t="shared" si="82"/>
        <v>3.2433295524462875</v>
      </c>
      <c r="BQ178" s="3">
        <f t="shared" si="83"/>
        <v>2.05950693412987</v>
      </c>
      <c r="BR178" s="3">
        <f t="shared" si="84"/>
        <v>0.787094890206555</v>
      </c>
      <c r="BS178" s="3">
        <f t="shared" si="91"/>
        <v>1.4962174441132245</v>
      </c>
      <c r="BT178" s="3">
        <f t="shared" si="92"/>
        <v>0.9500946947537455</v>
      </c>
      <c r="BU178" s="3">
        <f t="shared" si="85"/>
        <v>0.29015300458659127</v>
      </c>
      <c r="BV178" s="3">
        <f t="shared" si="93"/>
        <v>0.5515624511428276</v>
      </c>
      <c r="BW178" s="3">
        <f t="shared" si="94"/>
        <v>0.35024090964716537</v>
      </c>
      <c r="BX178" s="3">
        <f t="shared" si="77"/>
        <v>0.7274605761062305</v>
      </c>
      <c r="BY178" s="3">
        <f t="shared" si="78"/>
        <v>1.3828563968814003</v>
      </c>
      <c r="BZ178" s="3">
        <f t="shared" si="79"/>
        <v>0.8781106860186257</v>
      </c>
      <c r="CA178" s="45">
        <v>1802</v>
      </c>
      <c r="CC178" s="36">
        <f t="shared" si="80"/>
        <v>1066.0455185086641</v>
      </c>
      <c r="CD178" s="42">
        <v>1802</v>
      </c>
      <c r="CH178" s="3">
        <f aca="true" t="shared" si="95" ref="CH178:CH192">300*AP178/$CC178</f>
        <v>2.1309018592933375</v>
      </c>
      <c r="CI178" s="3">
        <f aca="true" t="shared" si="96" ref="CI178:CI192">300*AQ178/$CC178</f>
        <v>4.05070922609001</v>
      </c>
      <c r="CJ178" s="3">
        <f aca="true" t="shared" si="97" ref="CJ178:CJ192">300*AR178/$CC178</f>
        <v>2.57219120178025</v>
      </c>
    </row>
    <row r="179" spans="3:88" ht="15">
      <c r="C179" s="45">
        <v>1803</v>
      </c>
      <c r="D179" s="12"/>
      <c r="E179" s="12"/>
      <c r="F179" s="12"/>
      <c r="I179" s="3">
        <v>4.397656018963715</v>
      </c>
      <c r="J179" s="3">
        <v>11.476809610466278</v>
      </c>
      <c r="K179" s="3">
        <v>5.922033759000599</v>
      </c>
      <c r="L179" s="3">
        <v>7.079153591502563</v>
      </c>
      <c r="M179" s="3">
        <v>43.18149615937937</v>
      </c>
      <c r="O179" s="3">
        <v>7.454563251658002</v>
      </c>
      <c r="P179" s="34">
        <v>0</v>
      </c>
      <c r="AP179" s="3">
        <v>7.865998759833104</v>
      </c>
      <c r="AQ179" s="3">
        <v>14.493020684705957</v>
      </c>
      <c r="AR179" s="3">
        <v>9.780908383283448</v>
      </c>
      <c r="AS179" s="3">
        <v>1.042171834960463</v>
      </c>
      <c r="AT179" s="3">
        <v>2.3929693056657975</v>
      </c>
      <c r="AU179" s="3">
        <v>7.978029889766902</v>
      </c>
      <c r="AV179" s="3">
        <v>10.620922291433821</v>
      </c>
      <c r="AW179" s="3">
        <v>4.3433665912464114</v>
      </c>
      <c r="AX179" s="3">
        <v>9.186761516269247</v>
      </c>
      <c r="AY179" s="3">
        <v>25.48472898548503</v>
      </c>
      <c r="AZ179" s="3">
        <v>118.92790056812976</v>
      </c>
      <c r="BA179" s="3">
        <v>10.367320507591439</v>
      </c>
      <c r="BB179" s="36">
        <v>1</v>
      </c>
      <c r="BC179" s="3">
        <f t="shared" si="68"/>
        <v>7.547698465801965</v>
      </c>
      <c r="BD179" s="3">
        <f t="shared" si="69"/>
        <v>13.906555712336806</v>
      </c>
      <c r="BE179" s="3">
        <f t="shared" si="69"/>
        <v>9.385120625193741</v>
      </c>
      <c r="BF179" s="3">
        <f t="shared" si="70"/>
        <v>3.287128982895392</v>
      </c>
      <c r="BG179" s="3">
        <f t="shared" si="71"/>
        <v>6.05650087127781</v>
      </c>
      <c r="BH179" s="3">
        <f t="shared" si="72"/>
        <v>4.08735221138246</v>
      </c>
      <c r="BI179" s="3">
        <f t="shared" si="73"/>
        <v>0.9859575444712866</v>
      </c>
      <c r="BJ179" s="3">
        <f t="shared" si="74"/>
        <v>1.8166164936653812</v>
      </c>
      <c r="BK179" s="3">
        <f t="shared" si="75"/>
        <v>1.2259804135139962</v>
      </c>
      <c r="BL179" s="3">
        <f t="shared" si="76"/>
        <v>0.7406135309150442</v>
      </c>
      <c r="BM179" s="3">
        <f t="shared" si="89"/>
        <v>1.3645727072492688</v>
      </c>
      <c r="BN179" s="3">
        <f t="shared" si="90"/>
        <v>0.9209095137784902</v>
      </c>
      <c r="BO179" s="3">
        <f t="shared" si="81"/>
        <v>1.8110372667336392</v>
      </c>
      <c r="BP179" s="3">
        <f t="shared" si="82"/>
        <v>3.3368172776194123</v>
      </c>
      <c r="BQ179" s="3">
        <f t="shared" si="83"/>
        <v>2.25191868514986</v>
      </c>
      <c r="BR179" s="3">
        <f t="shared" si="84"/>
        <v>0.856231953545638</v>
      </c>
      <c r="BS179" s="3">
        <f t="shared" si="91"/>
        <v>1.5775984452235556</v>
      </c>
      <c r="BT179" s="3">
        <f t="shared" si="92"/>
        <v>1.0646742452127445</v>
      </c>
      <c r="BU179" s="3">
        <f t="shared" si="85"/>
        <v>0.30865538198633496</v>
      </c>
      <c r="BV179" s="3">
        <f t="shared" si="93"/>
        <v>0.568694322508218</v>
      </c>
      <c r="BW179" s="3">
        <f t="shared" si="94"/>
        <v>0.38379487530961065</v>
      </c>
      <c r="BX179" s="3">
        <f t="shared" si="77"/>
        <v>0.7587301611899865</v>
      </c>
      <c r="BY179" s="3">
        <f t="shared" si="78"/>
        <v>1.3979524096022196</v>
      </c>
      <c r="BZ179" s="3">
        <f t="shared" si="79"/>
        <v>0.9434364815982498</v>
      </c>
      <c r="CA179" s="45">
        <v>1803</v>
      </c>
      <c r="CC179" s="36">
        <f t="shared" si="80"/>
        <v>1070.6440013287947</v>
      </c>
      <c r="CD179" s="42">
        <v>1803</v>
      </c>
      <c r="CH179" s="3">
        <f t="shared" si="95"/>
        <v>2.2040936343183573</v>
      </c>
      <c r="CI179" s="3">
        <f t="shared" si="96"/>
        <v>4.0610195359199945</v>
      </c>
      <c r="CJ179" s="3">
        <f t="shared" si="97"/>
        <v>2.7406612387901657</v>
      </c>
    </row>
    <row r="180" spans="3:88" ht="15">
      <c r="C180" s="45">
        <v>1804</v>
      </c>
      <c r="D180" s="12"/>
      <c r="E180" s="12"/>
      <c r="F180" s="12"/>
      <c r="H180" s="3">
        <v>3.916775342710773</v>
      </c>
      <c r="I180" s="3">
        <v>3.271427038497397</v>
      </c>
      <c r="J180" s="3">
        <v>13.139338105440364</v>
      </c>
      <c r="L180" s="3">
        <v>8.580792232124319</v>
      </c>
      <c r="M180" s="3">
        <v>18.50635549687687</v>
      </c>
      <c r="O180" s="3">
        <v>12.013109124974047</v>
      </c>
      <c r="P180" s="34">
        <v>0</v>
      </c>
      <c r="AP180" s="3">
        <v>8.292254771891553</v>
      </c>
      <c r="AQ180" s="3">
        <v>15.541262820783093</v>
      </c>
      <c r="AR180" s="3">
        <v>9.923371814873594</v>
      </c>
      <c r="AS180" s="3">
        <v>1.063097951398434</v>
      </c>
      <c r="AT180" s="3">
        <v>2.6126091201667143</v>
      </c>
      <c r="AU180" s="3">
        <v>7.89922378829919</v>
      </c>
      <c r="AV180" s="3">
        <v>10.73850474951688</v>
      </c>
      <c r="AW180" s="3">
        <v>3.920648847586401</v>
      </c>
      <c r="AX180" s="3">
        <v>9.964400436331921</v>
      </c>
      <c r="AY180" s="3">
        <v>24.694728807023232</v>
      </c>
      <c r="AZ180" s="3">
        <v>119.83296738668209</v>
      </c>
      <c r="BA180" s="3">
        <v>11.227179729130333</v>
      </c>
      <c r="BB180" s="36">
        <v>1</v>
      </c>
      <c r="BC180" s="3">
        <f t="shared" si="68"/>
        <v>7.800085364649277</v>
      </c>
      <c r="BD180" s="3">
        <f t="shared" si="69"/>
        <v>14.61884372962962</v>
      </c>
      <c r="BE180" s="3">
        <f t="shared" si="69"/>
        <v>9.334390873221103</v>
      </c>
      <c r="BF180" s="3">
        <f t="shared" si="70"/>
        <v>3.1739362416994137</v>
      </c>
      <c r="BG180" s="3">
        <f t="shared" si="71"/>
        <v>5.948560272878241</v>
      </c>
      <c r="BH180" s="3">
        <f t="shared" si="72"/>
        <v>3.7982611858295776</v>
      </c>
      <c r="BI180" s="3">
        <f t="shared" si="73"/>
        <v>1.0497556461401365</v>
      </c>
      <c r="BJ180" s="3">
        <f t="shared" si="74"/>
        <v>1.9674417686208303</v>
      </c>
      <c r="BK180" s="3">
        <f t="shared" si="75"/>
        <v>1.256246446590448</v>
      </c>
      <c r="BL180" s="3">
        <f t="shared" si="76"/>
        <v>0.7721982683170688</v>
      </c>
      <c r="BM180" s="3">
        <f t="shared" si="89"/>
        <v>1.4472464447605973</v>
      </c>
      <c r="BN180" s="3">
        <f t="shared" si="90"/>
        <v>0.9240925106747326</v>
      </c>
      <c r="BO180" s="3">
        <f t="shared" si="81"/>
        <v>2.1150210320407465</v>
      </c>
      <c r="BP180" s="3">
        <f t="shared" si="82"/>
        <v>3.9639517398632838</v>
      </c>
      <c r="BQ180" s="3">
        <f t="shared" si="83"/>
        <v>2.531053455854008</v>
      </c>
      <c r="BR180" s="3">
        <f t="shared" si="84"/>
        <v>0.8321880302658816</v>
      </c>
      <c r="BS180" s="3">
        <f t="shared" si="91"/>
        <v>1.5596786700900709</v>
      </c>
      <c r="BT180" s="3">
        <f t="shared" si="92"/>
        <v>0.9958824796614225</v>
      </c>
      <c r="BU180" s="3">
        <f t="shared" si="85"/>
        <v>0.3357904772589857</v>
      </c>
      <c r="BV180" s="3">
        <f t="shared" si="93"/>
        <v>0.6293352294827844</v>
      </c>
      <c r="BW180" s="3">
        <f t="shared" si="94"/>
        <v>0.40184170040577105</v>
      </c>
      <c r="BX180" s="3">
        <f t="shared" si="77"/>
        <v>0.7385875145809105</v>
      </c>
      <c r="BY180" s="3">
        <f t="shared" si="78"/>
        <v>1.3842534987178774</v>
      </c>
      <c r="BZ180" s="3">
        <f t="shared" si="79"/>
        <v>0.8838703979349467</v>
      </c>
      <c r="CA180" s="45">
        <v>1804</v>
      </c>
      <c r="CC180" s="36">
        <f t="shared" si="80"/>
        <v>1112.6162878272673</v>
      </c>
      <c r="CD180" s="42">
        <v>1804</v>
      </c>
      <c r="CH180" s="3">
        <f t="shared" si="95"/>
        <v>2.235879933436383</v>
      </c>
      <c r="CI180" s="3">
        <f t="shared" si="96"/>
        <v>4.1904643112314</v>
      </c>
      <c r="CJ180" s="3">
        <f t="shared" si="97"/>
        <v>2.6756857481168357</v>
      </c>
    </row>
    <row r="181" spans="3:88" ht="15">
      <c r="C181" s="45">
        <v>1805</v>
      </c>
      <c r="D181" s="12"/>
      <c r="E181" s="12"/>
      <c r="F181" s="12"/>
      <c r="H181" s="3">
        <v>3.9695698686646366</v>
      </c>
      <c r="I181" s="3">
        <v>4.023640768881053</v>
      </c>
      <c r="J181" s="3">
        <v>14.110301874432189</v>
      </c>
      <c r="L181" s="3">
        <v>7.3307427707010975</v>
      </c>
      <c r="M181" s="3">
        <v>39.56153840697246</v>
      </c>
      <c r="O181" s="3">
        <v>12.897697807098172</v>
      </c>
      <c r="P181" s="34">
        <v>0</v>
      </c>
      <c r="AP181" s="3">
        <v>8.20904336809378</v>
      </c>
      <c r="AQ181" s="3">
        <v>15.10452067488466</v>
      </c>
      <c r="AR181" s="3">
        <v>10.211864611001635</v>
      </c>
      <c r="AS181" s="3">
        <v>1.466447366923342</v>
      </c>
      <c r="AT181" s="3">
        <v>3.214956612051284</v>
      </c>
      <c r="AU181" s="3">
        <v>7.945355149527478</v>
      </c>
      <c r="AV181" s="3">
        <v>10.849986728551938</v>
      </c>
      <c r="AW181" s="3">
        <v>4.190305486167641</v>
      </c>
      <c r="AX181" s="3">
        <v>9.751070385620366</v>
      </c>
      <c r="AY181" s="3">
        <v>27.12094450801874</v>
      </c>
      <c r="AZ181" s="3">
        <v>114.90047419992761</v>
      </c>
      <c r="BA181" s="3">
        <v>10.918314406247159</v>
      </c>
      <c r="BB181" s="36">
        <v>1</v>
      </c>
      <c r="BC181" s="3">
        <f t="shared" si="68"/>
        <v>5.597912037795561</v>
      </c>
      <c r="BD181" s="3">
        <f t="shared" si="69"/>
        <v>10.300076917574255</v>
      </c>
      <c r="BE181" s="3">
        <f t="shared" si="69"/>
        <v>6.963676188683461</v>
      </c>
      <c r="BF181" s="3">
        <f t="shared" si="70"/>
        <v>2.5533916499283795</v>
      </c>
      <c r="BG181" s="3">
        <f t="shared" si="71"/>
        <v>4.698203583297291</v>
      </c>
      <c r="BH181" s="3">
        <f t="shared" si="72"/>
        <v>3.176361563550314</v>
      </c>
      <c r="BI181" s="3">
        <f t="shared" si="73"/>
        <v>1.0331877195674488</v>
      </c>
      <c r="BJ181" s="3">
        <f t="shared" si="74"/>
        <v>1.9010504112938171</v>
      </c>
      <c r="BK181" s="3">
        <f t="shared" si="75"/>
        <v>1.2852621964430313</v>
      </c>
      <c r="BL181" s="3">
        <f t="shared" si="76"/>
        <v>0.756594784258264</v>
      </c>
      <c r="BM181" s="3">
        <f t="shared" si="89"/>
        <v>1.3921234239980071</v>
      </c>
      <c r="BN181" s="3">
        <f t="shared" si="90"/>
        <v>0.9411868296694711</v>
      </c>
      <c r="BO181" s="3">
        <f t="shared" si="81"/>
        <v>1.959056062903325</v>
      </c>
      <c r="BP181" s="3">
        <f t="shared" si="82"/>
        <v>3.604634727645815</v>
      </c>
      <c r="BQ181" s="3">
        <f t="shared" si="83"/>
        <v>2.4370215118471417</v>
      </c>
      <c r="BR181" s="3">
        <f t="shared" si="84"/>
        <v>0.8418607438419714</v>
      </c>
      <c r="BS181" s="3">
        <f t="shared" si="91"/>
        <v>1.5490115523275145</v>
      </c>
      <c r="BT181" s="3">
        <f t="shared" si="92"/>
        <v>1.0472557583073947</v>
      </c>
      <c r="BU181" s="3">
        <f t="shared" si="85"/>
        <v>0.3026827980001451</v>
      </c>
      <c r="BV181" s="3">
        <f t="shared" si="93"/>
        <v>0.5569319560540661</v>
      </c>
      <c r="BW181" s="3">
        <f t="shared" si="94"/>
        <v>0.3765305669196858</v>
      </c>
      <c r="BX181" s="3">
        <f t="shared" si="77"/>
        <v>0.7518599540783321</v>
      </c>
      <c r="BY181" s="3">
        <f t="shared" si="78"/>
        <v>1.3834114051746182</v>
      </c>
      <c r="BZ181" s="3">
        <f t="shared" si="79"/>
        <v>0.9352968078258204</v>
      </c>
      <c r="CA181" s="45">
        <v>1805</v>
      </c>
      <c r="CC181" s="36">
        <f t="shared" si="80"/>
        <v>1180.3015388890408</v>
      </c>
      <c r="CD181" s="42">
        <v>1805</v>
      </c>
      <c r="CH181" s="3">
        <f t="shared" si="95"/>
        <v>2.086511733896546</v>
      </c>
      <c r="CI181" s="3">
        <f t="shared" si="96"/>
        <v>3.8391513127488914</v>
      </c>
      <c r="CJ181" s="3">
        <f t="shared" si="97"/>
        <v>2.5955734889442463</v>
      </c>
    </row>
    <row r="182" spans="3:88" ht="15">
      <c r="C182" s="45">
        <v>1806</v>
      </c>
      <c r="D182" s="12"/>
      <c r="E182" s="12"/>
      <c r="F182" s="12"/>
      <c r="H182" s="3">
        <v>4.940912096836096</v>
      </c>
      <c r="I182" s="3">
        <v>6.332303441436753</v>
      </c>
      <c r="J182" s="3">
        <v>12.610484631237293</v>
      </c>
      <c r="K182" s="3">
        <v>6.125805402543951</v>
      </c>
      <c r="L182" s="35">
        <v>7.55</v>
      </c>
      <c r="M182" s="3">
        <v>31.127059972276175</v>
      </c>
      <c r="N182" s="3">
        <v>5.412225163621157</v>
      </c>
      <c r="O182" s="3">
        <v>10.553839069061256</v>
      </c>
      <c r="P182" s="34">
        <v>1</v>
      </c>
      <c r="AP182" s="3">
        <v>8.45979300130302</v>
      </c>
      <c r="AQ182" s="3">
        <v>15.757593727377408</v>
      </c>
      <c r="AR182" s="3">
        <v>10.793299776029508</v>
      </c>
      <c r="AS182" s="3">
        <v>1.370146992069982</v>
      </c>
      <c r="AT182" s="3">
        <v>2.9046101195714775</v>
      </c>
      <c r="AU182" s="3">
        <v>8.012962156325548</v>
      </c>
      <c r="AV182" s="3">
        <v>10.773871063491532</v>
      </c>
      <c r="AW182" s="3">
        <v>3.927636905468542</v>
      </c>
      <c r="AX182" s="3">
        <v>9.47759480161532</v>
      </c>
      <c r="AY182" s="3">
        <v>29.679025924333086</v>
      </c>
      <c r="AZ182" s="3">
        <v>118.24214770186052</v>
      </c>
      <c r="BA182" s="3">
        <v>10.572894463479853</v>
      </c>
      <c r="BB182" s="36">
        <v>1</v>
      </c>
      <c r="BC182" s="3">
        <f t="shared" si="68"/>
        <v>6.174368918273642</v>
      </c>
      <c r="BD182" s="3">
        <f t="shared" si="69"/>
        <v>11.500659285885268</v>
      </c>
      <c r="BE182" s="3">
        <f t="shared" si="69"/>
        <v>7.877475802594928</v>
      </c>
      <c r="BF182" s="3">
        <f t="shared" si="70"/>
        <v>2.9125399461705066</v>
      </c>
      <c r="BG182" s="3">
        <f t="shared" si="71"/>
        <v>5.425028860569471</v>
      </c>
      <c r="BH182" s="3">
        <f t="shared" si="72"/>
        <v>3.715920323799555</v>
      </c>
      <c r="BI182" s="3">
        <f t="shared" si="73"/>
        <v>1.0557635037156312</v>
      </c>
      <c r="BJ182" s="3">
        <f t="shared" si="74"/>
        <v>1.9665129349123578</v>
      </c>
      <c r="BK182" s="3">
        <f t="shared" si="75"/>
        <v>1.3469800013356013</v>
      </c>
      <c r="BL182" s="3">
        <f t="shared" si="76"/>
        <v>0.785213870803594</v>
      </c>
      <c r="BM182" s="3">
        <f t="shared" si="89"/>
        <v>1.4625749310082037</v>
      </c>
      <c r="BN182" s="3">
        <f t="shared" si="90"/>
        <v>1.001803317714077</v>
      </c>
      <c r="BO182" s="3">
        <f t="shared" si="81"/>
        <v>2.1539142249947414</v>
      </c>
      <c r="BP182" s="3">
        <f t="shared" si="82"/>
        <v>4.011978221672614</v>
      </c>
      <c r="BQ182" s="3">
        <f t="shared" si="83"/>
        <v>2.748039097249988</v>
      </c>
      <c r="BR182" s="3">
        <f t="shared" si="84"/>
        <v>0.8926096945884592</v>
      </c>
      <c r="BS182" s="3">
        <f t="shared" si="91"/>
        <v>1.662615258112929</v>
      </c>
      <c r="BT182" s="3">
        <f t="shared" si="92"/>
        <v>1.1388226656609064</v>
      </c>
      <c r="BU182" s="3">
        <f t="shared" si="85"/>
        <v>0.2850428118116588</v>
      </c>
      <c r="BV182" s="3">
        <f t="shared" si="93"/>
        <v>0.5309336555570091</v>
      </c>
      <c r="BW182" s="3">
        <f t="shared" si="94"/>
        <v>0.3636675881326804</v>
      </c>
      <c r="BX182" s="3">
        <f t="shared" si="77"/>
        <v>0.8001397375642252</v>
      </c>
      <c r="BY182" s="3">
        <f t="shared" si="78"/>
        <v>1.490376526674524</v>
      </c>
      <c r="BZ182" s="3">
        <f t="shared" si="79"/>
        <v>1.0208462605307338</v>
      </c>
      <c r="CA182" s="45">
        <v>1806</v>
      </c>
      <c r="CB182" s="36">
        <v>1010.6140120040527</v>
      </c>
      <c r="CC182" s="36">
        <f t="shared" si="80"/>
        <v>1142.526548561983</v>
      </c>
      <c r="CD182" s="42">
        <v>1806</v>
      </c>
      <c r="CH182" s="3">
        <f t="shared" si="95"/>
        <v>2.2213382293700117</v>
      </c>
      <c r="CI182" s="3">
        <f t="shared" si="96"/>
        <v>4.13756522696397</v>
      </c>
      <c r="CJ182" s="3">
        <f t="shared" si="97"/>
        <v>2.8340610000566557</v>
      </c>
    </row>
    <row r="183" spans="3:88" ht="15">
      <c r="C183" s="45">
        <v>1807</v>
      </c>
      <c r="D183" s="12"/>
      <c r="E183" s="12"/>
      <c r="F183" s="12"/>
      <c r="I183" s="3">
        <v>4.558545873316045</v>
      </c>
      <c r="K183" s="3">
        <v>6.662287978875675</v>
      </c>
      <c r="L183" s="35">
        <v>7.77</v>
      </c>
      <c r="M183" s="3">
        <v>28.86991457512792</v>
      </c>
      <c r="P183" s="34">
        <v>0</v>
      </c>
      <c r="AP183" s="3">
        <v>8.385723824196322</v>
      </c>
      <c r="AQ183" s="3">
        <v>16.231607155203818</v>
      </c>
      <c r="AR183" s="3">
        <v>11.599344180589762</v>
      </c>
      <c r="AS183" s="3">
        <v>1.3772118232334802</v>
      </c>
      <c r="AT183" s="3">
        <v>2.6020619307691164</v>
      </c>
      <c r="AU183" s="3">
        <v>7.950998354784446</v>
      </c>
      <c r="AV183" s="3">
        <v>11.195476992840426</v>
      </c>
      <c r="AW183" s="3">
        <v>4.109909293555321</v>
      </c>
      <c r="AX183" s="3">
        <v>10.119335311546465</v>
      </c>
      <c r="AY183" s="3">
        <v>29.47624274922052</v>
      </c>
      <c r="AZ183" s="3">
        <v>161.14935903546117</v>
      </c>
      <c r="BA183" s="3">
        <v>9.353846040940276</v>
      </c>
      <c r="BB183" s="36">
        <v>1</v>
      </c>
      <c r="BC183" s="3">
        <f t="shared" si="68"/>
        <v>6.0889136171572655</v>
      </c>
      <c r="BD183" s="3">
        <f t="shared" si="69"/>
        <v>11.785846506236432</v>
      </c>
      <c r="BE183" s="3">
        <f t="shared" si="69"/>
        <v>8.422338513879657</v>
      </c>
      <c r="BF183" s="3">
        <f t="shared" si="70"/>
        <v>3.2227226128002546</v>
      </c>
      <c r="BG183" s="3">
        <f t="shared" si="71"/>
        <v>6.237978797993515</v>
      </c>
      <c r="BH183" s="3">
        <f t="shared" si="72"/>
        <v>4.4577510025525156</v>
      </c>
      <c r="BI183" s="3">
        <f t="shared" si="73"/>
        <v>1.0546755828656769</v>
      </c>
      <c r="BJ183" s="3">
        <f t="shared" si="74"/>
        <v>2.04145522749814</v>
      </c>
      <c r="BK183" s="3">
        <f t="shared" si="75"/>
        <v>1.4588538021278743</v>
      </c>
      <c r="BL183" s="3">
        <f t="shared" si="76"/>
        <v>0.7490278287882725</v>
      </c>
      <c r="BM183" s="3">
        <f t="shared" si="89"/>
        <v>1.449836140575701</v>
      </c>
      <c r="BN183" s="3">
        <f t="shared" si="90"/>
        <v>1.036074138512152</v>
      </c>
      <c r="BO183" s="3">
        <f t="shared" si="81"/>
        <v>2.0403671286239415</v>
      </c>
      <c r="BP183" s="3">
        <f t="shared" si="82"/>
        <v>3.949383306501758</v>
      </c>
      <c r="BQ183" s="3">
        <f t="shared" si="83"/>
        <v>2.8222871484727157</v>
      </c>
      <c r="BR183" s="3">
        <f t="shared" si="84"/>
        <v>0.8286832648610785</v>
      </c>
      <c r="BS183" s="3">
        <f t="shared" si="91"/>
        <v>1.604019103575219</v>
      </c>
      <c r="BT183" s="3">
        <f t="shared" si="92"/>
        <v>1.1462555418392513</v>
      </c>
      <c r="BU183" s="3">
        <f t="shared" si="85"/>
        <v>0.28449093378490636</v>
      </c>
      <c r="BV183" s="3">
        <f t="shared" si="93"/>
        <v>0.5506674406673846</v>
      </c>
      <c r="BW183" s="3">
        <f t="shared" si="94"/>
        <v>0.3935150174761164</v>
      </c>
      <c r="BX183" s="3">
        <f t="shared" si="77"/>
        <v>0.8965000907106404</v>
      </c>
      <c r="BY183" s="3">
        <f t="shared" si="78"/>
        <v>1.7352869701041358</v>
      </c>
      <c r="BZ183" s="3">
        <f t="shared" si="79"/>
        <v>1.2400614816430913</v>
      </c>
      <c r="CA183" s="45">
        <v>1807</v>
      </c>
      <c r="CC183" s="36">
        <f t="shared" si="80"/>
        <v>1220.4733542995073</v>
      </c>
      <c r="CD183" s="42">
        <v>1807</v>
      </c>
      <c r="CH183" s="3">
        <f t="shared" si="95"/>
        <v>2.0612634748611915</v>
      </c>
      <c r="CI183" s="3">
        <f t="shared" si="96"/>
        <v>3.9898307729593925</v>
      </c>
      <c r="CJ183" s="3">
        <f t="shared" si="97"/>
        <v>2.8511915003455095</v>
      </c>
    </row>
    <row r="184" spans="3:88" ht="15">
      <c r="C184" s="45">
        <v>1808</v>
      </c>
      <c r="D184" s="12"/>
      <c r="E184" s="12"/>
      <c r="F184" s="12"/>
      <c r="I184" s="3">
        <v>4.414971376511506</v>
      </c>
      <c r="J184" s="3">
        <v>9.277028462036835</v>
      </c>
      <c r="L184" s="3">
        <v>7.991657048622091</v>
      </c>
      <c r="M184" s="3">
        <v>38.56952525948628</v>
      </c>
      <c r="P184" s="34">
        <v>0</v>
      </c>
      <c r="AP184" s="3">
        <v>8.798744609799</v>
      </c>
      <c r="AQ184" s="3">
        <v>16.69413964611963</v>
      </c>
      <c r="AR184" s="3">
        <v>11.127370660635822</v>
      </c>
      <c r="AS184" s="3">
        <v>1.3466033373901725</v>
      </c>
      <c r="AT184" s="3">
        <v>3.0452728988773106</v>
      </c>
      <c r="AU184" s="3">
        <v>7.95647052386285</v>
      </c>
      <c r="AV184" s="3">
        <v>11.911089498542315</v>
      </c>
      <c r="AW184" s="3">
        <v>4.43474136230013</v>
      </c>
      <c r="AX184" s="3">
        <v>8.840904753638478</v>
      </c>
      <c r="AY184" s="3">
        <v>28.59760423877426</v>
      </c>
      <c r="AZ184" s="35">
        <f>(AZ183+AZ185)/2</f>
        <v>157.92182947195812</v>
      </c>
      <c r="BA184" s="3">
        <v>10.686332622575453</v>
      </c>
      <c r="BB184" s="36">
        <v>1</v>
      </c>
      <c r="BC184" s="3">
        <f t="shared" si="68"/>
        <v>6.534028518636889</v>
      </c>
      <c r="BD184" s="3">
        <f t="shared" si="69"/>
        <v>12.397221351370062</v>
      </c>
      <c r="BE184" s="3">
        <f t="shared" si="69"/>
        <v>8.26328760049086</v>
      </c>
      <c r="BF184" s="3">
        <f t="shared" si="70"/>
        <v>2.8893123545816866</v>
      </c>
      <c r="BG184" s="3">
        <f t="shared" si="71"/>
        <v>5.481984768023318</v>
      </c>
      <c r="BH184" s="3">
        <f t="shared" si="72"/>
        <v>3.6539814427594024</v>
      </c>
      <c r="BI184" s="3">
        <f t="shared" si="73"/>
        <v>1.105860265982262</v>
      </c>
      <c r="BJ184" s="3">
        <f t="shared" si="74"/>
        <v>2.0981840623993993</v>
      </c>
      <c r="BK184" s="3">
        <f t="shared" si="75"/>
        <v>1.398530997791406</v>
      </c>
      <c r="BL184" s="3">
        <f t="shared" si="76"/>
        <v>0.738701913949668</v>
      </c>
      <c r="BM184" s="3">
        <f t="shared" si="89"/>
        <v>1.4015627746028327</v>
      </c>
      <c r="BN184" s="3">
        <f t="shared" si="90"/>
        <v>0.934202590115505</v>
      </c>
      <c r="BO184" s="3">
        <f t="shared" si="81"/>
        <v>1.984049100269385</v>
      </c>
      <c r="BP184" s="3">
        <f t="shared" si="82"/>
        <v>3.7643998335589566</v>
      </c>
      <c r="BQ184" s="3">
        <f t="shared" si="83"/>
        <v>2.5091363287225574</v>
      </c>
      <c r="BR184" s="3">
        <f t="shared" si="84"/>
        <v>0.9952312410308315</v>
      </c>
      <c r="BS184" s="3">
        <f t="shared" si="91"/>
        <v>1.8882840740082796</v>
      </c>
      <c r="BT184" s="3">
        <f t="shared" si="92"/>
        <v>1.2586235199577678</v>
      </c>
      <c r="BU184" s="3">
        <f t="shared" si="85"/>
        <v>0.30767418614280845</v>
      </c>
      <c r="BV184" s="3">
        <f t="shared" si="93"/>
        <v>0.5837600767789061</v>
      </c>
      <c r="BW184" s="3">
        <f t="shared" si="94"/>
        <v>0.3891014984237281</v>
      </c>
      <c r="BX184" s="3">
        <f t="shared" si="77"/>
        <v>0.8233642841334714</v>
      </c>
      <c r="BY184" s="3">
        <f t="shared" si="78"/>
        <v>1.562195398152998</v>
      </c>
      <c r="BZ184" s="3">
        <f t="shared" si="79"/>
        <v>1.0412712249971194</v>
      </c>
      <c r="CA184" s="45">
        <v>1808</v>
      </c>
      <c r="CC184" s="36">
        <f t="shared" si="80"/>
        <v>1262.6450116882381</v>
      </c>
      <c r="CD184" s="42">
        <v>1808</v>
      </c>
      <c r="CH184" s="3">
        <f t="shared" si="95"/>
        <v>2.090550676163804</v>
      </c>
      <c r="CI184" s="3">
        <f t="shared" si="96"/>
        <v>3.966468680804865</v>
      </c>
      <c r="CJ184" s="3">
        <f t="shared" si="97"/>
        <v>2.6438240101446584</v>
      </c>
    </row>
    <row r="185" spans="3:88" ht="15">
      <c r="C185" s="45">
        <v>1809</v>
      </c>
      <c r="D185" s="12"/>
      <c r="E185" s="12"/>
      <c r="F185" s="12"/>
      <c r="H185" s="3">
        <v>3.6684074577217176</v>
      </c>
      <c r="I185" s="3">
        <v>4.6179958843757545</v>
      </c>
      <c r="J185" s="3">
        <v>10.014930833585971</v>
      </c>
      <c r="M185" s="3">
        <v>31.999094975922958</v>
      </c>
      <c r="O185" s="3">
        <v>9.402907282644609</v>
      </c>
      <c r="P185" s="34">
        <v>0</v>
      </c>
      <c r="AP185" s="3">
        <v>9.189403210361556</v>
      </c>
      <c r="AQ185" s="3">
        <v>16.66028394891754</v>
      </c>
      <c r="AR185" s="3">
        <v>11.000743268134128</v>
      </c>
      <c r="AS185" s="3">
        <v>1.647276498866391</v>
      </c>
      <c r="AT185" s="3">
        <v>3.560715333349243</v>
      </c>
      <c r="AU185" s="3">
        <v>8.15120280663847</v>
      </c>
      <c r="AV185" s="3">
        <v>12.280551803044444</v>
      </c>
      <c r="AW185" s="3">
        <v>4.484214041441269</v>
      </c>
      <c r="AX185" s="3">
        <v>9.079961577151414</v>
      </c>
      <c r="AY185" s="3">
        <v>29.386779265113947</v>
      </c>
      <c r="AZ185" s="3">
        <v>154.6942999084551</v>
      </c>
      <c r="BA185" s="3">
        <v>13.600595791758622</v>
      </c>
      <c r="BB185" s="36">
        <v>1</v>
      </c>
      <c r="BC185" s="3">
        <f t="shared" si="68"/>
        <v>5.578543260154226</v>
      </c>
      <c r="BD185" s="3">
        <f t="shared" si="69"/>
        <v>10.1138357527608</v>
      </c>
      <c r="BE185" s="3">
        <f t="shared" si="69"/>
        <v>6.678140115338577</v>
      </c>
      <c r="BF185" s="3">
        <f t="shared" si="70"/>
        <v>2.5807744652583375</v>
      </c>
      <c r="BG185" s="3">
        <f t="shared" si="71"/>
        <v>4.678914877827855</v>
      </c>
      <c r="BH185" s="3">
        <f t="shared" si="72"/>
        <v>3.089475635724781</v>
      </c>
      <c r="BI185" s="3">
        <f t="shared" si="73"/>
        <v>1.1273677552075578</v>
      </c>
      <c r="BJ185" s="3">
        <f t="shared" si="74"/>
        <v>2.0439049725703233</v>
      </c>
      <c r="BK185" s="3">
        <f t="shared" si="75"/>
        <v>1.349585273375231</v>
      </c>
      <c r="BL185" s="3">
        <f t="shared" si="76"/>
        <v>0.7482891125530232</v>
      </c>
      <c r="BM185" s="3">
        <f t="shared" si="89"/>
        <v>1.3566396865641923</v>
      </c>
      <c r="BN185" s="3">
        <f t="shared" si="90"/>
        <v>0.8957857468104128</v>
      </c>
      <c r="BO185" s="3">
        <f t="shared" si="81"/>
        <v>2.049278452240874</v>
      </c>
      <c r="BP185" s="3">
        <f t="shared" si="82"/>
        <v>3.7153186255049433</v>
      </c>
      <c r="BQ185" s="3">
        <f t="shared" si="83"/>
        <v>2.4532154724261077</v>
      </c>
      <c r="BR185" s="3">
        <f t="shared" si="84"/>
        <v>1.0120530943088502</v>
      </c>
      <c r="BS185" s="3">
        <f t="shared" si="91"/>
        <v>1.8348407983180304</v>
      </c>
      <c r="BT185" s="3">
        <f t="shared" si="92"/>
        <v>1.2115407289625675</v>
      </c>
      <c r="BU185" s="3">
        <f t="shared" si="85"/>
        <v>0.3127053539096274</v>
      </c>
      <c r="BV185" s="3">
        <f t="shared" si="93"/>
        <v>0.5669312651997742</v>
      </c>
      <c r="BW185" s="3">
        <f t="shared" si="94"/>
        <v>0.37434327759740205</v>
      </c>
      <c r="BX185" s="3">
        <f t="shared" si="77"/>
        <v>0.6756618129868943</v>
      </c>
      <c r="BY185" s="3">
        <f t="shared" si="78"/>
        <v>1.2249672149666384</v>
      </c>
      <c r="BZ185" s="3">
        <f t="shared" si="79"/>
        <v>0.808842747521407</v>
      </c>
      <c r="CA185" s="45">
        <v>1809</v>
      </c>
      <c r="CC185" s="36">
        <f t="shared" si="80"/>
        <v>1342.0406487263504</v>
      </c>
      <c r="CD185" s="42">
        <v>1809</v>
      </c>
      <c r="CH185" s="3">
        <f t="shared" si="95"/>
        <v>2.0542007917009064</v>
      </c>
      <c r="CI185" s="3">
        <f t="shared" si="96"/>
        <v>3.724242771199697</v>
      </c>
      <c r="CJ185" s="3">
        <f t="shared" si="97"/>
        <v>2.4591080632112603</v>
      </c>
    </row>
    <row r="186" spans="3:88" ht="15">
      <c r="C186" s="45">
        <v>1810</v>
      </c>
      <c r="D186" s="12"/>
      <c r="E186" s="12"/>
      <c r="F186" s="12"/>
      <c r="H186" s="3">
        <v>2.9632000428059966</v>
      </c>
      <c r="I186" s="3">
        <v>4.905534636033065</v>
      </c>
      <c r="J186" s="3">
        <v>11.078791706097148</v>
      </c>
      <c r="M186" s="3">
        <v>29.67115380522934</v>
      </c>
      <c r="O186" s="3">
        <v>10.913436606006146</v>
      </c>
      <c r="P186" s="34">
        <v>0</v>
      </c>
      <c r="AP186" s="3">
        <v>9.006671540801756</v>
      </c>
      <c r="AQ186" s="3">
        <v>17.00010074381455</v>
      </c>
      <c r="AR186" s="3">
        <v>11.418769286298918</v>
      </c>
      <c r="AS186" s="3">
        <v>1.8225887985756644</v>
      </c>
      <c r="AT186" s="3">
        <v>3.6823275947540197</v>
      </c>
      <c r="AU186" s="3">
        <v>8.674168750727604</v>
      </c>
      <c r="AV186" s="3">
        <v>12.632563145311597</v>
      </c>
      <c r="AW186" s="3">
        <v>4.257324146754297</v>
      </c>
      <c r="AX186" s="3">
        <v>9.4669941651643</v>
      </c>
      <c r="AY186" s="3">
        <v>28.51320970020837</v>
      </c>
      <c r="AZ186" s="3">
        <v>128.12822247494896</v>
      </c>
      <c r="BA186" s="3">
        <v>11.455518741048241</v>
      </c>
      <c r="BB186" s="36">
        <v>1</v>
      </c>
      <c r="BC186" s="3">
        <f t="shared" si="68"/>
        <v>4.9416914818308895</v>
      </c>
      <c r="BD186" s="3">
        <f t="shared" si="69"/>
        <v>9.327447176839868</v>
      </c>
      <c r="BE186" s="3">
        <f t="shared" si="69"/>
        <v>6.265137421684242</v>
      </c>
      <c r="BF186" s="3">
        <f t="shared" si="70"/>
        <v>2.445918052927446</v>
      </c>
      <c r="BG186" s="3">
        <f t="shared" si="71"/>
        <v>4.616672554618313</v>
      </c>
      <c r="BH186" s="3">
        <f t="shared" si="72"/>
        <v>3.100965080501398</v>
      </c>
      <c r="BI186" s="3">
        <f t="shared" si="73"/>
        <v>1.0383325249518878</v>
      </c>
      <c r="BJ186" s="3">
        <f t="shared" si="74"/>
        <v>1.9598535873986256</v>
      </c>
      <c r="BK186" s="3">
        <f t="shared" si="75"/>
        <v>1.316410784069781</v>
      </c>
      <c r="BL186" s="3">
        <f t="shared" si="76"/>
        <v>0.7129726119076998</v>
      </c>
      <c r="BM186" s="3">
        <f t="shared" si="89"/>
        <v>1.3457364549271147</v>
      </c>
      <c r="BN186" s="3">
        <f t="shared" si="90"/>
        <v>0.9039154726518694</v>
      </c>
      <c r="BO186" s="3">
        <f t="shared" si="81"/>
        <v>2.115571009002984</v>
      </c>
      <c r="BP186" s="3">
        <f t="shared" si="82"/>
        <v>3.9931422080639787</v>
      </c>
      <c r="BQ186" s="3">
        <f t="shared" si="83"/>
        <v>2.6821470230319133</v>
      </c>
      <c r="BR186" s="3">
        <f t="shared" si="84"/>
        <v>0.9513760528070893</v>
      </c>
      <c r="BS186" s="3">
        <f t="shared" si="91"/>
        <v>1.7957231669551275</v>
      </c>
      <c r="BT186" s="3">
        <f t="shared" si="92"/>
        <v>1.2061662959840587</v>
      </c>
      <c r="BU186" s="3">
        <f t="shared" si="85"/>
        <v>0.31587715432598024</v>
      </c>
      <c r="BV186" s="3">
        <f t="shared" si="93"/>
        <v>0.5962184167463376</v>
      </c>
      <c r="BW186" s="3">
        <f t="shared" si="94"/>
        <v>0.40047295293505564</v>
      </c>
      <c r="BX186" s="3">
        <f t="shared" si="77"/>
        <v>0.7862299162872827</v>
      </c>
      <c r="BY186" s="3">
        <f t="shared" si="78"/>
        <v>1.484009683725501</v>
      </c>
      <c r="BZ186" s="3">
        <f t="shared" si="79"/>
        <v>0.9967919868510503</v>
      </c>
      <c r="CA186" s="45">
        <v>1810</v>
      </c>
      <c r="CC186" s="36">
        <f t="shared" si="80"/>
        <v>1303.7303421055854</v>
      </c>
      <c r="CD186" s="42">
        <v>1810</v>
      </c>
      <c r="CH186" s="3">
        <f t="shared" si="95"/>
        <v>2.072515592355294</v>
      </c>
      <c r="CI186" s="3">
        <f t="shared" si="96"/>
        <v>3.9118750698918134</v>
      </c>
      <c r="CJ186" s="3">
        <f t="shared" si="97"/>
        <v>2.627560834671625</v>
      </c>
    </row>
    <row r="187" spans="3:88" ht="15">
      <c r="C187" s="45">
        <v>1811</v>
      </c>
      <c r="D187" s="12"/>
      <c r="E187" s="12"/>
      <c r="F187" s="12"/>
      <c r="H187" s="3">
        <v>4.28212381725795</v>
      </c>
      <c r="I187" s="3">
        <v>4.681574766532299</v>
      </c>
      <c r="J187" s="3">
        <v>12.069262114875178</v>
      </c>
      <c r="L187" s="3">
        <v>10.120861055971561</v>
      </c>
      <c r="M187" s="3">
        <v>29.632961093606916</v>
      </c>
      <c r="O187" s="3">
        <v>10.71620582396989</v>
      </c>
      <c r="P187" s="34">
        <v>0</v>
      </c>
      <c r="AP187" s="3">
        <v>9.228571752005468</v>
      </c>
      <c r="AQ187" s="3">
        <v>17.45396741604891</v>
      </c>
      <c r="AR187" s="3">
        <v>12.152891705142176</v>
      </c>
      <c r="AS187" s="3">
        <v>1.6171439814441722</v>
      </c>
      <c r="AT187" s="3">
        <v>3.5116737039522965</v>
      </c>
      <c r="AU187" s="3">
        <v>8.917686036588032</v>
      </c>
      <c r="AV187" s="3">
        <v>14.068536594689595</v>
      </c>
      <c r="AW187" s="3">
        <v>4.225309616365623</v>
      </c>
      <c r="AX187" s="3">
        <v>8.74075755390283</v>
      </c>
      <c r="AY187" s="3">
        <v>27.72978731904985</v>
      </c>
      <c r="AZ187" s="3">
        <v>122.68219269163934</v>
      </c>
      <c r="BA187" s="3">
        <v>10.693986776593361</v>
      </c>
      <c r="BB187" s="36">
        <v>1</v>
      </c>
      <c r="BC187" s="3">
        <f t="shared" si="68"/>
        <v>5.706710013392868</v>
      </c>
      <c r="BD187" s="3">
        <f t="shared" si="69"/>
        <v>10.79308188777467</v>
      </c>
      <c r="BE187" s="3">
        <f t="shared" si="69"/>
        <v>7.515033815535197</v>
      </c>
      <c r="BF187" s="3">
        <f t="shared" si="70"/>
        <v>2.6279696036733005</v>
      </c>
      <c r="BG187" s="3">
        <f t="shared" si="71"/>
        <v>4.970270272094167</v>
      </c>
      <c r="BH187" s="3">
        <f t="shared" si="72"/>
        <v>3.4607121075811844</v>
      </c>
      <c r="BI187" s="3">
        <f t="shared" si="73"/>
        <v>1.0348617022557103</v>
      </c>
      <c r="BJ187" s="3">
        <f t="shared" si="74"/>
        <v>1.9572305354144224</v>
      </c>
      <c r="BK187" s="3">
        <f t="shared" si="75"/>
        <v>1.3627853296562071</v>
      </c>
      <c r="BL187" s="3">
        <f t="shared" si="76"/>
        <v>0.655972402665459</v>
      </c>
      <c r="BM187" s="3">
        <f t="shared" si="89"/>
        <v>1.2406384486810949</v>
      </c>
      <c r="BN187" s="3">
        <f t="shared" si="90"/>
        <v>0.8638348148967738</v>
      </c>
      <c r="BO187" s="3">
        <f t="shared" si="81"/>
        <v>2.184117281313783</v>
      </c>
      <c r="BP187" s="3">
        <f t="shared" si="82"/>
        <v>4.1308138339603735</v>
      </c>
      <c r="BQ187" s="3">
        <f t="shared" si="83"/>
        <v>2.876213297617565</v>
      </c>
      <c r="BR187" s="3">
        <f t="shared" si="84"/>
        <v>1.055809144126738</v>
      </c>
      <c r="BS187" s="3">
        <f t="shared" si="91"/>
        <v>1.9968483633613143</v>
      </c>
      <c r="BT187" s="3">
        <f t="shared" si="92"/>
        <v>1.3903705291214485</v>
      </c>
      <c r="BU187" s="3">
        <f t="shared" si="85"/>
        <v>0.3328035532990046</v>
      </c>
      <c r="BV187" s="3">
        <f t="shared" si="93"/>
        <v>0.6294302662775332</v>
      </c>
      <c r="BW187" s="3">
        <f t="shared" si="94"/>
        <v>0.43826126631679446</v>
      </c>
      <c r="BX187" s="3">
        <f t="shared" si="77"/>
        <v>0.8629683152596238</v>
      </c>
      <c r="BY187" s="3">
        <f t="shared" si="78"/>
        <v>1.632129137680586</v>
      </c>
      <c r="BZ187" s="3">
        <f t="shared" si="79"/>
        <v>1.1364229224354399</v>
      </c>
      <c r="CA187" s="45">
        <v>1811</v>
      </c>
      <c r="CC187" s="36">
        <f t="shared" si="80"/>
        <v>1267.9414227826844</v>
      </c>
      <c r="CD187" s="42">
        <v>1811</v>
      </c>
      <c r="CH187" s="3">
        <f t="shared" si="95"/>
        <v>2.1835169005880433</v>
      </c>
      <c r="CI187" s="3">
        <f t="shared" si="96"/>
        <v>4.1296783358675055</v>
      </c>
      <c r="CJ187" s="3">
        <f t="shared" si="97"/>
        <v>2.8754226701902827</v>
      </c>
    </row>
    <row r="188" spans="3:88" ht="15">
      <c r="C188" s="45">
        <v>1812</v>
      </c>
      <c r="D188" s="12"/>
      <c r="E188" s="12"/>
      <c r="F188" s="12"/>
      <c r="H188" s="3">
        <v>3.7022528836709343</v>
      </c>
      <c r="I188" s="3">
        <v>7.9174088862322956</v>
      </c>
      <c r="J188" s="3">
        <v>13.476440657416676</v>
      </c>
      <c r="L188" s="3">
        <v>7.9174088862322956</v>
      </c>
      <c r="M188" s="3">
        <v>28.419005754688143</v>
      </c>
      <c r="O188" s="3">
        <v>10.893456198078479</v>
      </c>
      <c r="P188" s="34">
        <v>0</v>
      </c>
      <c r="AP188" s="3">
        <v>9.279597217301934</v>
      </c>
      <c r="AQ188" s="3">
        <v>16.547926842461674</v>
      </c>
      <c r="AR188" s="3">
        <v>11.233765139393913</v>
      </c>
      <c r="AS188" s="3">
        <v>1.8362757374657472</v>
      </c>
      <c r="AT188" s="3">
        <v>4.11976288008218</v>
      </c>
      <c r="AU188" s="3">
        <v>9.114508640633593</v>
      </c>
      <c r="AV188" s="3">
        <v>14.169302897190907</v>
      </c>
      <c r="AW188" s="3">
        <v>4.002200704174144</v>
      </c>
      <c r="AX188" s="3">
        <v>8.397591246242301</v>
      </c>
      <c r="AY188" s="3">
        <v>26.10529156308853</v>
      </c>
      <c r="AZ188" s="3">
        <v>111.19629446614371</v>
      </c>
      <c r="BA188" s="3">
        <v>12.421273407079726</v>
      </c>
      <c r="BB188" s="36">
        <v>1</v>
      </c>
      <c r="BC188" s="3">
        <f t="shared" si="68"/>
        <v>5.053487898341863</v>
      </c>
      <c r="BD188" s="3">
        <f t="shared" si="69"/>
        <v>9.011678641084451</v>
      </c>
      <c r="BE188" s="3">
        <f t="shared" si="69"/>
        <v>6.117689685808126</v>
      </c>
      <c r="BF188" s="3">
        <f t="shared" si="70"/>
        <v>2.25245905830309</v>
      </c>
      <c r="BG188" s="3">
        <f t="shared" si="71"/>
        <v>4.0167182733904285</v>
      </c>
      <c r="BH188" s="3">
        <f t="shared" si="72"/>
        <v>2.726798960616351</v>
      </c>
      <c r="BI188" s="3">
        <f t="shared" si="73"/>
        <v>1.0181127236999212</v>
      </c>
      <c r="BJ188" s="3">
        <f t="shared" si="74"/>
        <v>1.8155588518166514</v>
      </c>
      <c r="BK188" s="3">
        <f t="shared" si="75"/>
        <v>1.232514618430709</v>
      </c>
      <c r="BL188" s="3">
        <f t="shared" si="76"/>
        <v>0.6549085219387634</v>
      </c>
      <c r="BM188" s="3">
        <f t="shared" si="89"/>
        <v>1.1678716280207642</v>
      </c>
      <c r="BN188" s="3">
        <f t="shared" si="90"/>
        <v>0.7928241227464359</v>
      </c>
      <c r="BO188" s="3">
        <f t="shared" si="81"/>
        <v>2.3186236531375513</v>
      </c>
      <c r="BP188" s="3">
        <f t="shared" si="82"/>
        <v>4.134706893935332</v>
      </c>
      <c r="BQ188" s="3">
        <f t="shared" si="83"/>
        <v>2.8068969973638556</v>
      </c>
      <c r="BR188" s="3">
        <f t="shared" si="84"/>
        <v>1.1050308291028461</v>
      </c>
      <c r="BS188" s="3">
        <f t="shared" si="91"/>
        <v>1.9705563604166172</v>
      </c>
      <c r="BT188" s="3">
        <f t="shared" si="92"/>
        <v>1.3377365973154176</v>
      </c>
      <c r="BU188" s="3">
        <f t="shared" si="85"/>
        <v>0.3554680550062418</v>
      </c>
      <c r="BV188" s="3">
        <f t="shared" si="93"/>
        <v>0.6338916691457125</v>
      </c>
      <c r="BW188" s="3">
        <f t="shared" si="94"/>
        <v>0.43032521250510947</v>
      </c>
      <c r="BX188" s="3">
        <f t="shared" si="77"/>
        <v>0.7470729379495714</v>
      </c>
      <c r="BY188" s="3">
        <f t="shared" si="78"/>
        <v>1.3322246681270125</v>
      </c>
      <c r="BZ188" s="3">
        <f t="shared" si="79"/>
        <v>0.9043972200942803</v>
      </c>
      <c r="CA188" s="45">
        <v>1812</v>
      </c>
      <c r="CC188" s="36">
        <f t="shared" si="80"/>
        <v>1324.5512988904343</v>
      </c>
      <c r="CD188" s="42">
        <v>1812</v>
      </c>
      <c r="CH188" s="3">
        <f t="shared" si="95"/>
        <v>2.101752621829455</v>
      </c>
      <c r="CI188" s="3">
        <f t="shared" si="96"/>
        <v>3.747969638395373</v>
      </c>
      <c r="CJ188" s="3">
        <f t="shared" si="97"/>
        <v>2.5443556203835245</v>
      </c>
    </row>
    <row r="189" spans="3:88" ht="15">
      <c r="C189" s="45">
        <v>1813</v>
      </c>
      <c r="D189" s="12"/>
      <c r="E189" s="12"/>
      <c r="F189" s="12"/>
      <c r="H189" s="3">
        <v>5.348002871160753</v>
      </c>
      <c r="I189" s="3">
        <v>4.932182908874253</v>
      </c>
      <c r="J189" s="3">
        <v>14.116247635743552</v>
      </c>
      <c r="K189" s="3">
        <v>4.695097978702849</v>
      </c>
      <c r="L189" s="3">
        <v>9.921057575321772</v>
      </c>
      <c r="M189" s="3">
        <v>31.56149196794693</v>
      </c>
      <c r="N189" s="3">
        <v>6.2360933330594</v>
      </c>
      <c r="O189" s="3">
        <v>17.234294302273252</v>
      </c>
      <c r="P189" s="34">
        <v>1</v>
      </c>
      <c r="AP189" s="3">
        <v>9.04392652656807</v>
      </c>
      <c r="AQ189" s="3">
        <v>15.905677413086202</v>
      </c>
      <c r="AR189" s="3">
        <v>10.95264824080566</v>
      </c>
      <c r="AS189" s="3">
        <v>1.6127692823699071</v>
      </c>
      <c r="AT189" s="3">
        <v>3.397082232126139</v>
      </c>
      <c r="AU189" s="3">
        <v>9.59796886955124</v>
      </c>
      <c r="AV189" s="3">
        <v>13.786555205759857</v>
      </c>
      <c r="AW189" s="3">
        <v>5.82994562586589</v>
      </c>
      <c r="AX189" s="3">
        <v>8.470467451026222</v>
      </c>
      <c r="AY189" s="3">
        <v>24.085435542990716</v>
      </c>
      <c r="AZ189" s="3">
        <v>132.80864674472681</v>
      </c>
      <c r="BA189" s="3">
        <v>13.446012584832014</v>
      </c>
      <c r="BB189" s="36">
        <v>1</v>
      </c>
      <c r="BC189" s="3">
        <f t="shared" si="68"/>
        <v>5.607700137541274</v>
      </c>
      <c r="BD189" s="3">
        <f t="shared" si="69"/>
        <v>9.862339013372933</v>
      </c>
      <c r="BE189" s="3">
        <f t="shared" si="69"/>
        <v>6.79120588452127</v>
      </c>
      <c r="BF189" s="3">
        <f t="shared" si="70"/>
        <v>2.6622630565253433</v>
      </c>
      <c r="BG189" s="3">
        <f t="shared" si="71"/>
        <v>4.682158489619865</v>
      </c>
      <c r="BH189" s="3">
        <f t="shared" si="72"/>
        <v>3.2241339750997735</v>
      </c>
      <c r="BI189" s="3">
        <f t="shared" si="73"/>
        <v>0.9422750427185878</v>
      </c>
      <c r="BJ189" s="3">
        <f t="shared" si="74"/>
        <v>1.657192019401693</v>
      </c>
      <c r="BK189" s="3">
        <f t="shared" si="75"/>
        <v>1.1411422968407439</v>
      </c>
      <c r="BL189" s="3">
        <f t="shared" si="76"/>
        <v>0.6559961057414564</v>
      </c>
      <c r="BM189" s="3">
        <f t="shared" si="89"/>
        <v>1.1537093331654742</v>
      </c>
      <c r="BN189" s="3">
        <f t="shared" si="90"/>
        <v>0.7944441579017342</v>
      </c>
      <c r="BO189" s="3">
        <f t="shared" si="81"/>
        <v>1.5512883150131995</v>
      </c>
      <c r="BP189" s="3">
        <f t="shared" si="82"/>
        <v>2.7282720000881344</v>
      </c>
      <c r="BQ189" s="3">
        <f t="shared" si="83"/>
        <v>1.878687888993634</v>
      </c>
      <c r="BR189" s="3">
        <f t="shared" si="84"/>
        <v>1.0677009951171434</v>
      </c>
      <c r="BS189" s="3">
        <f t="shared" si="91"/>
        <v>1.877780359236158</v>
      </c>
      <c r="BT189" s="3">
        <f t="shared" si="92"/>
        <v>1.2930394106500833</v>
      </c>
      <c r="BU189" s="3">
        <f t="shared" si="85"/>
        <v>0.3754935845119069</v>
      </c>
      <c r="BV189" s="3">
        <f t="shared" si="93"/>
        <v>0.6603857083960865</v>
      </c>
      <c r="BW189" s="3">
        <f t="shared" si="94"/>
        <v>0.4547415479058286</v>
      </c>
      <c r="BX189" s="3">
        <f t="shared" si="77"/>
        <v>0.6726102976260943</v>
      </c>
      <c r="BY189" s="3">
        <f t="shared" si="78"/>
        <v>1.1829289399170169</v>
      </c>
      <c r="BZ189" s="3">
        <f t="shared" si="79"/>
        <v>0.8145647768589007</v>
      </c>
      <c r="CA189" s="45">
        <v>1813</v>
      </c>
      <c r="CB189" s="36">
        <v>1055.0866946881408</v>
      </c>
      <c r="CC189" s="36">
        <f t="shared" si="80"/>
        <v>1305.3024227271321</v>
      </c>
      <c r="CD189" s="42">
        <v>1813</v>
      </c>
      <c r="CH189" s="3">
        <f t="shared" si="95"/>
        <v>2.0785818755333754</v>
      </c>
      <c r="CI189" s="3">
        <f t="shared" si="96"/>
        <v>3.6556304047582118</v>
      </c>
      <c r="CJ189" s="3">
        <f t="shared" si="97"/>
        <v>2.5172668149782322</v>
      </c>
    </row>
    <row r="190" spans="3:88" ht="15">
      <c r="C190" s="45">
        <v>1814</v>
      </c>
      <c r="D190" s="12"/>
      <c r="E190" s="12"/>
      <c r="F190" s="12"/>
      <c r="H190" s="3">
        <v>4.628825572398742</v>
      </c>
      <c r="I190" s="3">
        <v>3.9863588711402125</v>
      </c>
      <c r="J190" s="3">
        <v>13.06057051202517</v>
      </c>
      <c r="K190" s="3">
        <v>4.537042877933987</v>
      </c>
      <c r="L190" s="3">
        <v>10.805130624406365</v>
      </c>
      <c r="M190" s="3">
        <v>37.64780260413308</v>
      </c>
      <c r="N190" s="3">
        <v>6.399155029988235</v>
      </c>
      <c r="O190" s="3">
        <v>9.965897177850533</v>
      </c>
      <c r="P190" s="34">
        <v>1</v>
      </c>
      <c r="AP190" s="3">
        <v>9.297893495959162</v>
      </c>
      <c r="AQ190" s="3">
        <v>17.593219177546185</v>
      </c>
      <c r="AR190" s="3">
        <v>11.631799850046743</v>
      </c>
      <c r="AS190" s="3">
        <v>1.261111141730128</v>
      </c>
      <c r="AT190" s="3">
        <v>2.579287851990427</v>
      </c>
      <c r="AU190" s="3">
        <v>10.112026924201523</v>
      </c>
      <c r="AV190" s="3">
        <v>13.946936198677092</v>
      </c>
      <c r="AW190" s="3">
        <v>6.469780046404176</v>
      </c>
      <c r="AX190" s="3">
        <v>10.534084413596439</v>
      </c>
      <c r="AY190" s="3">
        <v>26.054194221011507</v>
      </c>
      <c r="AZ190" s="3">
        <v>151.43156159818332</v>
      </c>
      <c r="BA190" s="3">
        <v>13.932309955565549</v>
      </c>
      <c r="BB190" s="36">
        <v>1</v>
      </c>
      <c r="BC190" s="3">
        <f t="shared" si="68"/>
        <v>7.372778804573332</v>
      </c>
      <c r="BD190" s="3">
        <f t="shared" si="69"/>
        <v>13.950569934232691</v>
      </c>
      <c r="BE190" s="3">
        <f t="shared" si="69"/>
        <v>9.223453401647843</v>
      </c>
      <c r="BF190" s="3">
        <f t="shared" si="70"/>
        <v>3.604829716382377</v>
      </c>
      <c r="BG190" s="3">
        <f t="shared" si="71"/>
        <v>6.820959965352282</v>
      </c>
      <c r="BH190" s="3">
        <f t="shared" si="72"/>
        <v>4.509694348798846</v>
      </c>
      <c r="BI190" s="3">
        <f t="shared" si="73"/>
        <v>0.919488601608263</v>
      </c>
      <c r="BJ190" s="3">
        <f t="shared" si="74"/>
        <v>1.7398311248004712</v>
      </c>
      <c r="BK190" s="3">
        <f t="shared" si="75"/>
        <v>1.150293599615314</v>
      </c>
      <c r="BL190" s="3">
        <f t="shared" si="76"/>
        <v>0.6666620800087331</v>
      </c>
      <c r="BM190" s="3">
        <f t="shared" si="89"/>
        <v>1.261439711699187</v>
      </c>
      <c r="BN190" s="3">
        <f t="shared" si="90"/>
        <v>0.8340039478455529</v>
      </c>
      <c r="BO190" s="3">
        <f t="shared" si="81"/>
        <v>1.4371266765284882</v>
      </c>
      <c r="BP190" s="3">
        <f t="shared" si="82"/>
        <v>2.7192916994642315</v>
      </c>
      <c r="BQ190" s="3">
        <f t="shared" si="83"/>
        <v>1.7978663519653275</v>
      </c>
      <c r="BR190" s="3">
        <f t="shared" si="84"/>
        <v>0.882648470517123</v>
      </c>
      <c r="BS190" s="3">
        <f t="shared" si="91"/>
        <v>1.6701232386972764</v>
      </c>
      <c r="BT190" s="3">
        <f t="shared" si="92"/>
        <v>1.1042060603799104</v>
      </c>
      <c r="BU190" s="3">
        <f t="shared" si="85"/>
        <v>0.35686743627867945</v>
      </c>
      <c r="BV190" s="3">
        <f t="shared" si="93"/>
        <v>0.6752547796453465</v>
      </c>
      <c r="BW190" s="3">
        <f t="shared" si="94"/>
        <v>0.44644634761593327</v>
      </c>
      <c r="BX190" s="3">
        <f t="shared" si="77"/>
        <v>0.6673619468424852</v>
      </c>
      <c r="BY190" s="3">
        <f t="shared" si="78"/>
        <v>1.2627639805356334</v>
      </c>
      <c r="BZ190" s="3">
        <f t="shared" si="79"/>
        <v>0.8348794914227544</v>
      </c>
      <c r="CA190" s="45">
        <v>1814</v>
      </c>
      <c r="CB190" s="36">
        <v>916.3764527075821</v>
      </c>
      <c r="CC190" s="36">
        <f t="shared" si="80"/>
        <v>1290.6105690402558</v>
      </c>
      <c r="CD190" s="42">
        <v>1814</v>
      </c>
      <c r="CH190" s="3">
        <f t="shared" si="95"/>
        <v>2.161277860030251</v>
      </c>
      <c r="CI190" s="3">
        <f t="shared" si="96"/>
        <v>4.089510716767754</v>
      </c>
      <c r="CJ190" s="3">
        <f t="shared" si="97"/>
        <v>2.7037900035244324</v>
      </c>
    </row>
    <row r="191" spans="3:88" ht="15">
      <c r="C191" s="45">
        <v>1815</v>
      </c>
      <c r="D191" s="12"/>
      <c r="E191" s="12"/>
      <c r="F191" s="12"/>
      <c r="H191" s="3">
        <v>3.1276200965376684</v>
      </c>
      <c r="I191" s="3">
        <v>4.625050639823476</v>
      </c>
      <c r="J191" s="3">
        <v>13.449859906613096</v>
      </c>
      <c r="K191" s="35">
        <f>(K190+K192)/2</f>
        <v>5.937462472385581</v>
      </c>
      <c r="L191" s="3">
        <v>8.718486263575288</v>
      </c>
      <c r="M191" s="3">
        <v>35.711026058607594</v>
      </c>
      <c r="N191" s="3">
        <v>5.794603675181136</v>
      </c>
      <c r="O191" s="3">
        <v>11.110753835897775</v>
      </c>
      <c r="P191" s="34">
        <v>1</v>
      </c>
      <c r="AP191" s="3">
        <v>8.66162699286044</v>
      </c>
      <c r="AQ191" s="3">
        <v>17.21512339263551</v>
      </c>
      <c r="AR191" s="3">
        <v>11.935909060474433</v>
      </c>
      <c r="AS191" s="3">
        <v>1.0508789419420979</v>
      </c>
      <c r="AT191" s="3">
        <v>2.098395584133283</v>
      </c>
      <c r="AU191" s="3">
        <v>8.73708403884665</v>
      </c>
      <c r="AV191" s="3">
        <v>14.228569170149363</v>
      </c>
      <c r="AW191" s="3">
        <v>5.419165423635915</v>
      </c>
      <c r="AX191" s="3">
        <v>10.11648776849298</v>
      </c>
      <c r="AY191" s="3">
        <v>25.764935348587894</v>
      </c>
      <c r="AZ191" s="3">
        <v>126.52621184443187</v>
      </c>
      <c r="BA191" s="3">
        <v>11.812645379459994</v>
      </c>
      <c r="BB191" s="36">
        <v>1</v>
      </c>
      <c r="BC191" s="3">
        <f t="shared" si="68"/>
        <v>8.242269063697428</v>
      </c>
      <c r="BD191" s="3">
        <f t="shared" si="69"/>
        <v>16.381642742617675</v>
      </c>
      <c r="BE191" s="3">
        <f t="shared" si="69"/>
        <v>11.35802477725554</v>
      </c>
      <c r="BF191" s="3">
        <f t="shared" si="70"/>
        <v>4.127737905261567</v>
      </c>
      <c r="BG191" s="3">
        <f t="shared" si="71"/>
        <v>8.203945682503905</v>
      </c>
      <c r="BH191" s="3">
        <f t="shared" si="72"/>
        <v>5.688111979803091</v>
      </c>
      <c r="BI191" s="3">
        <f t="shared" si="73"/>
        <v>0.9913635893107225</v>
      </c>
      <c r="BJ191" s="3">
        <f t="shared" si="74"/>
        <v>1.970351128144581</v>
      </c>
      <c r="BK191" s="3">
        <f t="shared" si="75"/>
        <v>1.366120436452852</v>
      </c>
      <c r="BL191" s="3">
        <f t="shared" si="76"/>
        <v>0.6087489816637349</v>
      </c>
      <c r="BM191" s="3">
        <f t="shared" si="89"/>
        <v>1.2098984224465623</v>
      </c>
      <c r="BN191" s="3">
        <f t="shared" si="90"/>
        <v>0.8388692438249669</v>
      </c>
      <c r="BO191" s="3">
        <f t="shared" si="81"/>
        <v>1.5983322736527645</v>
      </c>
      <c r="BP191" s="3">
        <f t="shared" si="82"/>
        <v>3.1767111809414477</v>
      </c>
      <c r="BQ191" s="3">
        <f t="shared" si="83"/>
        <v>2.2025363921196184</v>
      </c>
      <c r="BR191" s="3">
        <f t="shared" si="84"/>
        <v>0.8561891430182328</v>
      </c>
      <c r="BS191" s="3">
        <f t="shared" si="91"/>
        <v>1.701689735270642</v>
      </c>
      <c r="BT191" s="3">
        <f t="shared" si="92"/>
        <v>1.1798471301124782</v>
      </c>
      <c r="BU191" s="3">
        <f t="shared" si="85"/>
        <v>0.3361788755016286</v>
      </c>
      <c r="BV191" s="3">
        <f t="shared" si="93"/>
        <v>0.6681609388776915</v>
      </c>
      <c r="BW191" s="3">
        <f t="shared" si="94"/>
        <v>0.4632617508636057</v>
      </c>
      <c r="BX191" s="3">
        <f t="shared" si="77"/>
        <v>0.7332504036666848</v>
      </c>
      <c r="BY191" s="3">
        <f t="shared" si="78"/>
        <v>1.4573470073493804</v>
      </c>
      <c r="BZ191" s="3">
        <f t="shared" si="79"/>
        <v>1.0104348921900907</v>
      </c>
      <c r="CA191" s="45">
        <v>1815</v>
      </c>
      <c r="CB191" s="36">
        <v>733.9444683574532</v>
      </c>
      <c r="CC191" s="36">
        <f t="shared" si="80"/>
        <v>1110.64427246671</v>
      </c>
      <c r="CD191" s="42">
        <v>1815</v>
      </c>
      <c r="CH191" s="3">
        <f t="shared" si="95"/>
        <v>2.3396222915614215</v>
      </c>
      <c r="CI191" s="3">
        <f t="shared" si="96"/>
        <v>4.65003705130569</v>
      </c>
      <c r="CJ191" s="3">
        <f t="shared" si="97"/>
        <v>3.224050046365911</v>
      </c>
    </row>
    <row r="192" spans="3:88" ht="15">
      <c r="C192" s="45">
        <v>1816</v>
      </c>
      <c r="D192" s="12"/>
      <c r="E192" s="12"/>
      <c r="F192" s="12"/>
      <c r="H192" s="3">
        <v>3.505091487499111</v>
      </c>
      <c r="I192" s="3">
        <v>4.33266238098406</v>
      </c>
      <c r="J192" s="3">
        <v>13.981474922684761</v>
      </c>
      <c r="K192" s="3">
        <v>7.337882066837176</v>
      </c>
      <c r="L192" s="3">
        <v>8.293194250717956</v>
      </c>
      <c r="M192" s="3">
        <v>29.351528267348705</v>
      </c>
      <c r="N192" s="3">
        <v>6.8046722057172975</v>
      </c>
      <c r="O192" s="3">
        <v>11.855014858398105</v>
      </c>
      <c r="P192" s="34">
        <v>1</v>
      </c>
      <c r="AP192" s="3">
        <v>10.104484777048993</v>
      </c>
      <c r="AQ192" s="3">
        <v>20.857655429442747</v>
      </c>
      <c r="AR192" s="3">
        <v>14.385938086963048</v>
      </c>
      <c r="AS192" s="3">
        <v>1.426335666867013</v>
      </c>
      <c r="AT192" s="3">
        <v>3.1429090761696687</v>
      </c>
      <c r="AU192" s="3">
        <v>7.676444621032012</v>
      </c>
      <c r="AV192" s="3">
        <v>10.752828721154069</v>
      </c>
      <c r="AW192" s="3">
        <v>5.755549995795614</v>
      </c>
      <c r="AX192" s="3">
        <v>11.21370766268932</v>
      </c>
      <c r="AY192" s="3">
        <v>31.95939707508474</v>
      </c>
      <c r="AZ192" s="3">
        <v>142.78375432323602</v>
      </c>
      <c r="BA192" s="3">
        <v>9.30642107417663</v>
      </c>
      <c r="BB192" s="36">
        <v>1</v>
      </c>
      <c r="BC192" s="3">
        <f t="shared" si="68"/>
        <v>7.084226393387317</v>
      </c>
      <c r="BD192" s="3">
        <f t="shared" si="69"/>
        <v>14.623244663899614</v>
      </c>
      <c r="BE192" s="3">
        <f t="shared" si="69"/>
        <v>10.085941494095966</v>
      </c>
      <c r="BF192" s="3">
        <f t="shared" si="70"/>
        <v>3.2150102125650886</v>
      </c>
      <c r="BG192" s="3">
        <f t="shared" si="71"/>
        <v>6.636417065829478</v>
      </c>
      <c r="BH192" s="3">
        <f t="shared" si="72"/>
        <v>4.577268300900229</v>
      </c>
      <c r="BI192" s="3">
        <f t="shared" si="73"/>
        <v>1.3162974887312557</v>
      </c>
      <c r="BJ192" s="3">
        <f t="shared" si="74"/>
        <v>2.7170984041618307</v>
      </c>
      <c r="BK192" s="3">
        <f t="shared" si="75"/>
        <v>1.8740365881814987</v>
      </c>
      <c r="BL192" s="3">
        <f t="shared" si="76"/>
        <v>0.9397048013208295</v>
      </c>
      <c r="BM192" s="3">
        <f t="shared" si="89"/>
        <v>1.9397366005104708</v>
      </c>
      <c r="BN192" s="3">
        <f t="shared" si="90"/>
        <v>1.3378747546365686</v>
      </c>
      <c r="BO192" s="3">
        <f t="shared" si="81"/>
        <v>1.755607159077802</v>
      </c>
      <c r="BP192" s="3">
        <f t="shared" si="82"/>
        <v>3.6239204671454694</v>
      </c>
      <c r="BQ192" s="3">
        <f t="shared" si="83"/>
        <v>2.499489726867435</v>
      </c>
      <c r="BR192" s="3">
        <f t="shared" si="84"/>
        <v>0.901083306342025</v>
      </c>
      <c r="BS192" s="3">
        <f t="shared" si="91"/>
        <v>1.8600141948448632</v>
      </c>
      <c r="BT192" s="3">
        <f t="shared" si="92"/>
        <v>1.2828886323502524</v>
      </c>
      <c r="BU192" s="3">
        <f t="shared" si="85"/>
        <v>0.31616631419265284</v>
      </c>
      <c r="BV192" s="3">
        <f t="shared" si="93"/>
        <v>0.652629815901727</v>
      </c>
      <c r="BW192" s="3">
        <f t="shared" si="94"/>
        <v>0.4501317109695475</v>
      </c>
      <c r="BX192" s="3">
        <f t="shared" si="77"/>
        <v>1.0857540934921615</v>
      </c>
      <c r="BY192" s="3">
        <f t="shared" si="78"/>
        <v>2.241211230740287</v>
      </c>
      <c r="BZ192" s="3">
        <f t="shared" si="79"/>
        <v>1.5458077785542086</v>
      </c>
      <c r="CA192" s="45">
        <v>1816</v>
      </c>
      <c r="CB192" s="36">
        <v>783.6017690967012</v>
      </c>
      <c r="CC192" s="36">
        <f t="shared" si="80"/>
        <v>1258.8102588138495</v>
      </c>
      <c r="CD192" s="42">
        <v>1816</v>
      </c>
      <c r="CH192" s="3">
        <f t="shared" si="95"/>
        <v>2.4081035341824046</v>
      </c>
      <c r="CI192" s="3">
        <f t="shared" si="96"/>
        <v>4.970802060930885</v>
      </c>
      <c r="CJ192" s="3">
        <f t="shared" si="97"/>
        <v>3.428460640411038</v>
      </c>
    </row>
    <row r="193" spans="3:82" ht="15">
      <c r="C193" s="45">
        <v>1817</v>
      </c>
      <c r="D193" s="12"/>
      <c r="E193" s="12"/>
      <c r="F193" s="12"/>
      <c r="H193" s="3">
        <v>4.0883598531513625</v>
      </c>
      <c r="I193" s="3">
        <v>4.162229368082335</v>
      </c>
      <c r="J193" s="3">
        <v>7.007297543733552</v>
      </c>
      <c r="K193" s="3">
        <v>4.048252775778886</v>
      </c>
      <c r="L193" s="3">
        <v>6.480433066761104</v>
      </c>
      <c r="M193" s="3">
        <v>31.27093461529798</v>
      </c>
      <c r="N193" s="35">
        <f>(N192+N194)/2</f>
        <v>6.7810230442576</v>
      </c>
      <c r="O193" s="3">
        <v>11.011467568724152</v>
      </c>
      <c r="P193" s="34">
        <v>1</v>
      </c>
      <c r="AP193" s="3">
        <v>10.490431268657575</v>
      </c>
      <c r="AQ193" s="3">
        <v>19.675598615701734</v>
      </c>
      <c r="AR193" s="3">
        <v>13.55433441276698</v>
      </c>
      <c r="AS193" s="3">
        <v>1.9050016145321904</v>
      </c>
      <c r="AT193" s="3">
        <v>4.398963740668442</v>
      </c>
      <c r="AU193" s="3">
        <v>6.713735483293463</v>
      </c>
      <c r="AV193" s="3">
        <v>10.719010602183168</v>
      </c>
      <c r="AW193" s="3">
        <v>5.231796809244222</v>
      </c>
      <c r="AX193" s="3">
        <v>10.020295634896058</v>
      </c>
      <c r="AY193" s="3">
        <v>30.49797924130876</v>
      </c>
      <c r="AZ193" s="3"/>
      <c r="BA193" s="3">
        <v>9.822921664905639</v>
      </c>
      <c r="BB193" s="36">
        <v>0</v>
      </c>
      <c r="BC193" s="3">
        <f t="shared" si="68"/>
        <v>5.506783400408667</v>
      </c>
      <c r="BD193" s="3">
        <f t="shared" si="69"/>
        <v>10.328389469913102</v>
      </c>
      <c r="BE193" s="3">
        <f t="shared" si="69"/>
        <v>7.115130144441115</v>
      </c>
      <c r="BF193" s="3">
        <f t="shared" si="70"/>
        <v>2.384750565610142</v>
      </c>
      <c r="BG193" s="3">
        <f t="shared" si="71"/>
        <v>4.472780358201347</v>
      </c>
      <c r="BH193" s="3">
        <f t="shared" si="72"/>
        <v>3.081256225746325</v>
      </c>
      <c r="BI193" s="3">
        <f t="shared" si="73"/>
        <v>1.5625327054904212</v>
      </c>
      <c r="BJ193" s="3">
        <f t="shared" si="74"/>
        <v>2.9306484690471826</v>
      </c>
      <c r="BK193" s="3">
        <f t="shared" si="75"/>
        <v>2.0188961043365117</v>
      </c>
      <c r="BL193" s="3">
        <f t="shared" si="76"/>
        <v>0.9786753328260505</v>
      </c>
      <c r="BM193" s="3">
        <f t="shared" si="89"/>
        <v>1.835579732675547</v>
      </c>
      <c r="BN193" s="3">
        <f t="shared" si="90"/>
        <v>1.2645135746023364</v>
      </c>
      <c r="BO193" s="3">
        <f t="shared" si="81"/>
        <v>2.00512971951084</v>
      </c>
      <c r="BP193" s="3">
        <f t="shared" si="82"/>
        <v>3.7607727006783436</v>
      </c>
      <c r="BQ193" s="3">
        <f t="shared" si="83"/>
        <v>2.590760862275349</v>
      </c>
      <c r="BR193" s="3">
        <f t="shared" si="84"/>
        <v>1.0469183396270516</v>
      </c>
      <c r="BS193" s="3">
        <f t="shared" si="91"/>
        <v>1.9635746621268058</v>
      </c>
      <c r="BT193" s="3">
        <f t="shared" si="92"/>
        <v>1.3526880749469605</v>
      </c>
      <c r="BU193" s="3">
        <f t="shared" si="85"/>
        <v>0.34397135579555205</v>
      </c>
      <c r="BV193" s="3">
        <f t="shared" si="93"/>
        <v>0.6451443375976734</v>
      </c>
      <c r="BW193" s="3">
        <f t="shared" si="94"/>
        <v>0.44443385266680124</v>
      </c>
      <c r="BX193" s="3">
        <f t="shared" si="77"/>
        <v>1.067954283513911</v>
      </c>
      <c r="BY193" s="3">
        <f t="shared" si="78"/>
        <v>2.003029168602328</v>
      </c>
      <c r="BZ193" s="3">
        <f t="shared" si="79"/>
        <v>1.3798679125369149</v>
      </c>
      <c r="CA193" s="45">
        <v>1817</v>
      </c>
      <c r="CB193" s="36">
        <v>803.8249841791059</v>
      </c>
      <c r="CC193" s="36"/>
      <c r="CD193" s="42">
        <v>1817</v>
      </c>
    </row>
    <row r="194" spans="3:82" ht="15">
      <c r="C194" s="45">
        <v>1818</v>
      </c>
      <c r="D194" s="12"/>
      <c r="E194" s="12"/>
      <c r="F194" s="12"/>
      <c r="H194" s="3">
        <v>3.535977739947226</v>
      </c>
      <c r="I194" s="3">
        <v>5.470255047979253</v>
      </c>
      <c r="J194" s="3">
        <v>11.691329416269385</v>
      </c>
      <c r="K194" s="35">
        <f>(K193+K195)/2</f>
        <v>4.566440901767703</v>
      </c>
      <c r="L194" s="3">
        <v>8.634422183575097</v>
      </c>
      <c r="M194" s="3">
        <v>30.35042301487807</v>
      </c>
      <c r="N194" s="3">
        <v>6.757373882797901</v>
      </c>
      <c r="O194" s="3">
        <v>9.224351649533643</v>
      </c>
      <c r="P194" s="34">
        <v>1</v>
      </c>
      <c r="AP194" s="3">
        <v>9.830091071806967</v>
      </c>
      <c r="AQ194" s="3">
        <v>18.774919009670896</v>
      </c>
      <c r="AR194" s="3">
        <v>12.797374643454155</v>
      </c>
      <c r="AS194" s="3">
        <v>1.6404925317325134</v>
      </c>
      <c r="AT194" s="3">
        <v>3.2098675177951153</v>
      </c>
      <c r="AU194" s="3">
        <v>6.752518186636502</v>
      </c>
      <c r="AV194" s="3">
        <v>12.745520248552516</v>
      </c>
      <c r="AW194" s="3">
        <v>5.218554470164578</v>
      </c>
      <c r="AX194" s="3">
        <v>10.105520559545656</v>
      </c>
      <c r="AY194" s="3">
        <v>29.797368728403878</v>
      </c>
      <c r="AZ194" s="3"/>
      <c r="BA194" s="3">
        <v>11.94910762670955</v>
      </c>
      <c r="BB194" s="36">
        <v>0</v>
      </c>
      <c r="BC194" s="3">
        <f t="shared" si="68"/>
        <v>5.992158380279532</v>
      </c>
      <c r="BD194" s="3">
        <f t="shared" si="69"/>
        <v>11.444684231413616</v>
      </c>
      <c r="BE194" s="3">
        <f t="shared" si="69"/>
        <v>7.800934412020109</v>
      </c>
      <c r="BF194" s="3">
        <f t="shared" si="70"/>
        <v>3.0624600602081355</v>
      </c>
      <c r="BG194" s="3">
        <f t="shared" si="71"/>
        <v>5.84912583014253</v>
      </c>
      <c r="BH194" s="3">
        <f t="shared" si="72"/>
        <v>3.9868856183337993</v>
      </c>
      <c r="BI194" s="3">
        <f t="shared" si="73"/>
        <v>1.4557666932702384</v>
      </c>
      <c r="BJ194" s="3">
        <f t="shared" si="74"/>
        <v>2.7804322018454086</v>
      </c>
      <c r="BK194" s="3">
        <f t="shared" si="75"/>
        <v>1.8952003222709806</v>
      </c>
      <c r="BL194" s="3">
        <f t="shared" si="76"/>
        <v>0.7712585190803295</v>
      </c>
      <c r="BM194" s="3">
        <f t="shared" si="89"/>
        <v>1.473060231637318</v>
      </c>
      <c r="BN194" s="3">
        <f t="shared" si="90"/>
        <v>1.0040684408239458</v>
      </c>
      <c r="BO194" s="3">
        <f t="shared" si="81"/>
        <v>1.8836808407399752</v>
      </c>
      <c r="BP194" s="3">
        <f t="shared" si="82"/>
        <v>3.5977240665035715</v>
      </c>
      <c r="BQ194" s="3">
        <f t="shared" si="83"/>
        <v>2.4522834276463086</v>
      </c>
      <c r="BR194" s="3">
        <f t="shared" si="84"/>
        <v>0.9727446511918162</v>
      </c>
      <c r="BS194" s="3">
        <f t="shared" si="91"/>
        <v>1.8578873694869822</v>
      </c>
      <c r="BT194" s="3">
        <f t="shared" si="92"/>
        <v>1.2663746086158598</v>
      </c>
      <c r="BU194" s="3">
        <f t="shared" si="85"/>
        <v>0.32989795714534303</v>
      </c>
      <c r="BV194" s="3">
        <f t="shared" si="93"/>
        <v>0.6300864744400735</v>
      </c>
      <c r="BW194" s="3">
        <f t="shared" si="94"/>
        <v>0.4294800242296313</v>
      </c>
      <c r="BX194" s="3">
        <f t="shared" si="77"/>
        <v>0.8226631961899818</v>
      </c>
      <c r="BY194" s="3">
        <f t="shared" si="78"/>
        <v>1.5712402629719207</v>
      </c>
      <c r="BZ194" s="3">
        <f t="shared" si="79"/>
        <v>1.07098998881293</v>
      </c>
      <c r="CA194" s="45">
        <v>1818</v>
      </c>
      <c r="CB194" s="36">
        <v>788.0888801413315</v>
      </c>
      <c r="CC194" s="36"/>
      <c r="CD194" s="42">
        <v>1818</v>
      </c>
    </row>
    <row r="195" spans="3:82" ht="15">
      <c r="C195" s="45">
        <v>1819</v>
      </c>
      <c r="D195" s="12"/>
      <c r="E195" s="12"/>
      <c r="F195" s="12"/>
      <c r="H195" s="3">
        <v>3.1408952242818855</v>
      </c>
      <c r="I195" s="3">
        <v>5.605650188568907</v>
      </c>
      <c r="J195" s="3">
        <v>12.545978993463743</v>
      </c>
      <c r="K195" s="3">
        <v>5.08462902775652</v>
      </c>
      <c r="L195" s="3">
        <v>8.80887886775114</v>
      </c>
      <c r="M195" s="3">
        <v>32.66935558896702</v>
      </c>
      <c r="N195" s="3">
        <v>6.940328804894837</v>
      </c>
      <c r="O195" s="3">
        <v>10.14355748407707</v>
      </c>
      <c r="P195" s="34">
        <v>1</v>
      </c>
      <c r="AP195" s="3">
        <v>10.07880501779877</v>
      </c>
      <c r="AQ195" s="3">
        <v>19.537357282178323</v>
      </c>
      <c r="AR195" s="3">
        <v>12.701086625990097</v>
      </c>
      <c r="AS195" s="3">
        <v>1.354556409909006</v>
      </c>
      <c r="AT195" s="3">
        <v>2.7551397618520603</v>
      </c>
      <c r="AU195" s="3">
        <v>8.132484716075496</v>
      </c>
      <c r="AV195" s="3">
        <v>12.460016739416648</v>
      </c>
      <c r="AW195" s="3">
        <v>6.275053112453137</v>
      </c>
      <c r="AX195" s="3">
        <v>9.504868790393315</v>
      </c>
      <c r="AY195" s="3">
        <v>30.679344142455</v>
      </c>
      <c r="AZ195" s="3"/>
      <c r="BA195" s="3">
        <v>9.806580108454522</v>
      </c>
      <c r="BB195" s="36">
        <v>0</v>
      </c>
      <c r="BC195" s="3">
        <f t="shared" si="68"/>
        <v>7.440668357603377</v>
      </c>
      <c r="BD195" s="3">
        <f t="shared" si="69"/>
        <v>14.423435701353162</v>
      </c>
      <c r="BE195" s="3">
        <f t="shared" si="69"/>
        <v>9.376565297006206</v>
      </c>
      <c r="BF195" s="3">
        <f t="shared" si="70"/>
        <v>3.658182846965119</v>
      </c>
      <c r="BG195" s="3">
        <f t="shared" si="71"/>
        <v>7.091239999035446</v>
      </c>
      <c r="BH195" s="3">
        <f t="shared" si="72"/>
        <v>4.609960918081401</v>
      </c>
      <c r="BI195" s="3">
        <f t="shared" si="73"/>
        <v>1.2393266473499764</v>
      </c>
      <c r="BJ195" s="3">
        <f t="shared" si="74"/>
        <v>2.4023847525417166</v>
      </c>
      <c r="BK195" s="3">
        <f t="shared" si="75"/>
        <v>1.5617719638481262</v>
      </c>
      <c r="BL195" s="3">
        <f t="shared" si="76"/>
        <v>0.8088917718637542</v>
      </c>
      <c r="BM195" s="3">
        <f t="shared" si="89"/>
        <v>1.5680040958831827</v>
      </c>
      <c r="BN195" s="3">
        <f t="shared" si="90"/>
        <v>1.0193474769428548</v>
      </c>
      <c r="BO195" s="3">
        <f t="shared" si="81"/>
        <v>1.6061704717362326</v>
      </c>
      <c r="BP195" s="3">
        <f t="shared" si="82"/>
        <v>3.1134967197975616</v>
      </c>
      <c r="BQ195" s="3">
        <f t="shared" si="83"/>
        <v>2.0240604180360156</v>
      </c>
      <c r="BR195" s="3">
        <f t="shared" si="84"/>
        <v>1.0603833929812412</v>
      </c>
      <c r="BS195" s="3">
        <f t="shared" si="91"/>
        <v>2.0555104665858157</v>
      </c>
      <c r="BT195" s="3">
        <f t="shared" si="92"/>
        <v>1.3362716420480456</v>
      </c>
      <c r="BU195" s="3">
        <f t="shared" si="85"/>
        <v>0.3285208761634319</v>
      </c>
      <c r="BV195" s="3">
        <f t="shared" si="93"/>
        <v>0.6368244768030077</v>
      </c>
      <c r="BW195" s="3">
        <f t="shared" si="94"/>
        <v>0.4139947244965368</v>
      </c>
      <c r="BX195" s="3">
        <f t="shared" si="77"/>
        <v>1.0277594132035444</v>
      </c>
      <c r="BY195" s="3">
        <f t="shared" si="78"/>
        <v>1.9922701967564238</v>
      </c>
      <c r="BZ195" s="3">
        <f t="shared" si="79"/>
        <v>1.2951596260392695</v>
      </c>
      <c r="CA195" s="45">
        <v>1819</v>
      </c>
      <c r="CB195" s="36">
        <v>750.424242837431</v>
      </c>
      <c r="CC195" s="36"/>
      <c r="CD195" s="42">
        <v>1819</v>
      </c>
    </row>
    <row r="196" spans="3:88" ht="15">
      <c r="C196" s="45">
        <v>1820</v>
      </c>
      <c r="D196" s="12"/>
      <c r="E196" s="12"/>
      <c r="F196" s="12"/>
      <c r="H196" s="3">
        <v>2.757608000251462</v>
      </c>
      <c r="I196" s="3">
        <v>3.9691418881498106</v>
      </c>
      <c r="J196" s="3">
        <v>10.004412430405003</v>
      </c>
      <c r="K196" s="3">
        <v>5.2284418656463725</v>
      </c>
      <c r="L196" s="3">
        <v>8.590745456543427</v>
      </c>
      <c r="M196" s="3">
        <v>31.770914685985133</v>
      </c>
      <c r="N196" s="35">
        <f>(N195+N197)/2</f>
        <v>6.919751689571475</v>
      </c>
      <c r="O196" s="35">
        <f>(O195+O197)/2</f>
        <v>10.635629205141854</v>
      </c>
      <c r="P196" s="34">
        <v>1</v>
      </c>
      <c r="AP196" s="3">
        <v>10.858661723192228</v>
      </c>
      <c r="AQ196" s="3">
        <v>20.4436794653217</v>
      </c>
      <c r="AR196" s="3">
        <v>13.387225376217065</v>
      </c>
      <c r="AS196" s="3">
        <v>1.3386135299650086</v>
      </c>
      <c r="AT196" s="3">
        <v>2.912036145273406</v>
      </c>
      <c r="AU196" s="3">
        <v>8.331933149310002</v>
      </c>
      <c r="AV196" s="3">
        <v>11.228878044967939</v>
      </c>
      <c r="AW196" s="3">
        <v>5.581241933341226</v>
      </c>
      <c r="AX196" s="3">
        <v>9.499784772111209</v>
      </c>
      <c r="AY196" s="3">
        <v>32.73506966743997</v>
      </c>
      <c r="AZ196" s="3">
        <v>126.64969808232877</v>
      </c>
      <c r="BA196" s="3">
        <v>8.808530262666203</v>
      </c>
      <c r="BB196" s="36">
        <v>1</v>
      </c>
      <c r="BC196" s="3">
        <f t="shared" si="68"/>
        <v>8.111872082658595</v>
      </c>
      <c r="BD196" s="3">
        <f t="shared" si="69"/>
        <v>15.27227912141012</v>
      </c>
      <c r="BE196" s="3">
        <f t="shared" si="69"/>
        <v>10.00081433254825</v>
      </c>
      <c r="BF196" s="3">
        <f t="shared" si="70"/>
        <v>3.7288897463780373</v>
      </c>
      <c r="BG196" s="3">
        <f t="shared" si="71"/>
        <v>7.020407180901349</v>
      </c>
      <c r="BH196" s="3">
        <f t="shared" si="72"/>
        <v>4.597204398697518</v>
      </c>
      <c r="BI196" s="3">
        <f t="shared" si="73"/>
        <v>1.3032583829710003</v>
      </c>
      <c r="BJ196" s="3">
        <f t="shared" si="74"/>
        <v>2.4536538038611986</v>
      </c>
      <c r="BK196" s="3">
        <f t="shared" si="75"/>
        <v>1.6067370124453904</v>
      </c>
      <c r="BL196" s="3">
        <f t="shared" si="76"/>
        <v>0.9670299810637254</v>
      </c>
      <c r="BM196" s="3">
        <f t="shared" si="89"/>
        <v>1.8206342061470018</v>
      </c>
      <c r="BN196" s="3">
        <f t="shared" si="90"/>
        <v>1.1922139792244302</v>
      </c>
      <c r="BO196" s="3">
        <f t="shared" si="81"/>
        <v>1.9455637030039405</v>
      </c>
      <c r="BP196" s="3">
        <f t="shared" si="82"/>
        <v>3.6629265868578886</v>
      </c>
      <c r="BQ196" s="3">
        <f t="shared" si="83"/>
        <v>2.3986104770417587</v>
      </c>
      <c r="BR196" s="3">
        <f t="shared" si="84"/>
        <v>1.1430429197796472</v>
      </c>
      <c r="BS196" s="3">
        <f t="shared" si="91"/>
        <v>2.1520150146284154</v>
      </c>
      <c r="BT196" s="3">
        <f t="shared" si="92"/>
        <v>1.4092135450813925</v>
      </c>
      <c r="BU196" s="3">
        <f t="shared" si="85"/>
        <v>0.3317134141917781</v>
      </c>
      <c r="BV196" s="3">
        <f t="shared" si="93"/>
        <v>0.6245191983096973</v>
      </c>
      <c r="BW196" s="3">
        <f t="shared" si="94"/>
        <v>0.40895667894462145</v>
      </c>
      <c r="BX196" s="3">
        <f t="shared" si="77"/>
        <v>1.2327438743345456</v>
      </c>
      <c r="BY196" s="3">
        <f t="shared" si="78"/>
        <v>2.320895638171279</v>
      </c>
      <c r="BZ196" s="3">
        <f t="shared" si="79"/>
        <v>1.5198023934772706</v>
      </c>
      <c r="CA196" s="45">
        <v>1820</v>
      </c>
      <c r="CB196" s="36">
        <v>643.4316391129842</v>
      </c>
      <c r="CC196" s="36">
        <f t="shared" si="80"/>
        <v>1178.9402917388718</v>
      </c>
      <c r="CD196" s="42">
        <v>1820</v>
      </c>
      <c r="CH196" s="3">
        <f aca="true" t="shared" si="98" ref="CH196:CH236">300*AP196/$CC196</f>
        <v>2.76315818518077</v>
      </c>
      <c r="CI196" s="3">
        <f aca="true" t="shared" si="99" ref="CI196:CI236">300*AQ196/$CC196</f>
        <v>5.202217519048841</v>
      </c>
      <c r="CJ196" s="3">
        <f aca="true" t="shared" si="100" ref="CJ196:CJ236">300*AR196/$CC196</f>
        <v>3.4065911912650764</v>
      </c>
    </row>
    <row r="197" spans="3:88" ht="15">
      <c r="C197" s="45">
        <v>1821</v>
      </c>
      <c r="D197" s="12"/>
      <c r="E197" s="12"/>
      <c r="F197" s="12"/>
      <c r="H197" s="3">
        <v>2.088170399010824</v>
      </c>
      <c r="I197" s="3">
        <v>4.6179958843757545</v>
      </c>
      <c r="J197" s="3">
        <v>11.127700926206636</v>
      </c>
      <c r="K197" s="3">
        <v>3.353505153476726</v>
      </c>
      <c r="L197" s="3">
        <v>7.5111981251894795</v>
      </c>
      <c r="M197" s="3">
        <v>33.79104429457465</v>
      </c>
      <c r="N197" s="3">
        <v>6.899174574248114</v>
      </c>
      <c r="O197" s="3">
        <v>11.127700926206636</v>
      </c>
      <c r="P197" s="34">
        <v>1</v>
      </c>
      <c r="AP197" s="3">
        <v>10.246846518145153</v>
      </c>
      <c r="AQ197" s="3">
        <v>20.45801396379928</v>
      </c>
      <c r="AR197" s="3">
        <v>13.484540034525024</v>
      </c>
      <c r="AS197" s="3">
        <v>1.1970381814193671</v>
      </c>
      <c r="AT197" s="3">
        <v>2.4985522578203145</v>
      </c>
      <c r="AU197" s="3">
        <v>7.456979951422669</v>
      </c>
      <c r="AV197" s="3">
        <v>10.435785954995936</v>
      </c>
      <c r="AW197" s="3">
        <v>5.404582716136987</v>
      </c>
      <c r="AX197" s="3">
        <v>9.442576405775158</v>
      </c>
      <c r="AY197" s="3">
        <v>33.39519056631735</v>
      </c>
      <c r="AZ197" s="3">
        <v>133.57524032903615</v>
      </c>
      <c r="BA197" s="3">
        <v>8.48971643599115</v>
      </c>
      <c r="BB197" s="36">
        <v>1</v>
      </c>
      <c r="BC197" s="3">
        <f t="shared" si="68"/>
        <v>8.560166816061901</v>
      </c>
      <c r="BD197" s="3">
        <f t="shared" si="69"/>
        <v>17.090527504763088</v>
      </c>
      <c r="BE197" s="3">
        <f t="shared" si="69"/>
        <v>11.264920571318758</v>
      </c>
      <c r="BF197" s="3">
        <f t="shared" si="70"/>
        <v>4.101113549285653</v>
      </c>
      <c r="BG197" s="3">
        <f t="shared" si="71"/>
        <v>8.18794720013038</v>
      </c>
      <c r="BH197" s="3">
        <f t="shared" si="72"/>
        <v>5.396941365672559</v>
      </c>
      <c r="BI197" s="3">
        <f t="shared" si="73"/>
        <v>1.3741282107363348</v>
      </c>
      <c r="BJ197" s="3">
        <f t="shared" si="74"/>
        <v>2.7434717669981437</v>
      </c>
      <c r="BK197" s="3">
        <f t="shared" si="75"/>
        <v>1.8083111557719014</v>
      </c>
      <c r="BL197" s="3">
        <f t="shared" si="76"/>
        <v>0.981895044832696</v>
      </c>
      <c r="BM197" s="3">
        <f t="shared" si="89"/>
        <v>1.9603711739608258</v>
      </c>
      <c r="BN197" s="3">
        <f t="shared" si="90"/>
        <v>1.2921441751178842</v>
      </c>
      <c r="BO197" s="3">
        <f t="shared" si="81"/>
        <v>1.8959551655209477</v>
      </c>
      <c r="BP197" s="3">
        <f t="shared" si="82"/>
        <v>3.7853086978788957</v>
      </c>
      <c r="BQ197" s="3">
        <f t="shared" si="83"/>
        <v>2.49501964217569</v>
      </c>
      <c r="BR197" s="3">
        <f t="shared" si="84"/>
        <v>1.0851748588317587</v>
      </c>
      <c r="BS197" s="3">
        <f t="shared" si="91"/>
        <v>2.1665711861528587</v>
      </c>
      <c r="BT197" s="3">
        <f t="shared" si="92"/>
        <v>1.4280572859625227</v>
      </c>
      <c r="BU197" s="3">
        <f t="shared" si="85"/>
        <v>0.3068359947758526</v>
      </c>
      <c r="BV197" s="3">
        <f t="shared" si="93"/>
        <v>0.6126036000056065</v>
      </c>
      <c r="BW197" s="3">
        <f t="shared" si="94"/>
        <v>0.4037868868496781</v>
      </c>
      <c r="BX197" s="3">
        <f t="shared" si="77"/>
        <v>1.206971586789973</v>
      </c>
      <c r="BY197" s="3">
        <f t="shared" si="78"/>
        <v>2.4097405511767094</v>
      </c>
      <c r="BZ197" s="3">
        <f t="shared" si="79"/>
        <v>1.5883380954113977</v>
      </c>
      <c r="CA197" s="45">
        <v>1821</v>
      </c>
      <c r="CB197" s="36">
        <v>568.8645289688292</v>
      </c>
      <c r="CC197" s="36">
        <f t="shared" si="80"/>
        <v>1111.8100049691814</v>
      </c>
      <c r="CD197" s="42">
        <v>1821</v>
      </c>
      <c r="CH197" s="3">
        <f t="shared" si="98"/>
        <v>2.7649094195089177</v>
      </c>
      <c r="CI197" s="3">
        <f t="shared" si="99"/>
        <v>5.520191545056216</v>
      </c>
      <c r="CJ197" s="3">
        <f t="shared" si="100"/>
        <v>3.6385371531799104</v>
      </c>
    </row>
    <row r="198" spans="3:88" ht="15">
      <c r="C198" s="45">
        <v>1822</v>
      </c>
      <c r="D198" s="12"/>
      <c r="E198" s="12"/>
      <c r="F198" s="12"/>
      <c r="H198" s="3">
        <v>2.2363773907969784</v>
      </c>
      <c r="I198" s="3">
        <v>3.6378122020020487</v>
      </c>
      <c r="J198" s="3">
        <v>10.637844772521142</v>
      </c>
      <c r="K198" s="3">
        <v>3.5250345119033155</v>
      </c>
      <c r="L198" s="3">
        <v>7.110269303913094</v>
      </c>
      <c r="M198" s="3">
        <v>25.61356012246294</v>
      </c>
      <c r="N198" s="3">
        <v>6.614204003640087</v>
      </c>
      <c r="O198" s="3">
        <v>11.023673339400148</v>
      </c>
      <c r="P198" s="34">
        <v>1</v>
      </c>
      <c r="AP198" s="3">
        <v>8.821622958452627</v>
      </c>
      <c r="AQ198" s="3">
        <v>19.80347737138924</v>
      </c>
      <c r="AR198" s="3">
        <v>12.307941532684604</v>
      </c>
      <c r="AS198" s="3">
        <v>0.9312348146518237</v>
      </c>
      <c r="AT198" s="3">
        <v>2.018218774829953</v>
      </c>
      <c r="AU198" s="3">
        <v>6.081920391671047</v>
      </c>
      <c r="AV198" s="3">
        <v>9.435383804644351</v>
      </c>
      <c r="AW198" s="3">
        <v>4.557421965964527</v>
      </c>
      <c r="AX198" s="3">
        <v>8.88381096588449</v>
      </c>
      <c r="AY198" s="3">
        <v>33.10805992800894</v>
      </c>
      <c r="AZ198" s="3">
        <v>122.70115655553006</v>
      </c>
      <c r="BA198" s="3">
        <v>7.360659980616708</v>
      </c>
      <c r="BB198" s="36">
        <v>1</v>
      </c>
      <c r="BC198" s="3">
        <f t="shared" si="68"/>
        <v>9.47303818505853</v>
      </c>
      <c r="BD198" s="3">
        <f t="shared" si="69"/>
        <v>21.265825825888495</v>
      </c>
      <c r="BE198" s="3">
        <f t="shared" si="69"/>
        <v>13.216797030173726</v>
      </c>
      <c r="BF198" s="3">
        <f t="shared" si="70"/>
        <v>4.370994397867447</v>
      </c>
      <c r="BG198" s="3">
        <f t="shared" si="71"/>
        <v>9.812354150286705</v>
      </c>
      <c r="BH198" s="3">
        <f t="shared" si="72"/>
        <v>6.09841791493671</v>
      </c>
      <c r="BI198" s="3">
        <f t="shared" si="73"/>
        <v>1.4504666931407877</v>
      </c>
      <c r="BJ198" s="3">
        <f t="shared" si="74"/>
        <v>3.2561224245074514</v>
      </c>
      <c r="BK198" s="3">
        <f t="shared" si="75"/>
        <v>2.0236932975215938</v>
      </c>
      <c r="BL198" s="3">
        <f t="shared" si="76"/>
        <v>0.9349511520782425</v>
      </c>
      <c r="BM198" s="3">
        <f t="shared" si="89"/>
        <v>2.0988523393867062</v>
      </c>
      <c r="BN198" s="3">
        <f t="shared" si="90"/>
        <v>1.304445244360521</v>
      </c>
      <c r="BO198" s="3">
        <f t="shared" si="81"/>
        <v>1.9356607802248196</v>
      </c>
      <c r="BP198" s="3">
        <f t="shared" si="82"/>
        <v>4.345324510059506</v>
      </c>
      <c r="BQ198" s="3">
        <f t="shared" si="83"/>
        <v>2.700636812786276</v>
      </c>
      <c r="BR198" s="3">
        <f t="shared" si="84"/>
        <v>0.9929998502139818</v>
      </c>
      <c r="BS198" s="3">
        <f t="shared" si="91"/>
        <v>2.229164651008259</v>
      </c>
      <c r="BT198" s="3">
        <f t="shared" si="92"/>
        <v>1.385434874734438</v>
      </c>
      <c r="BU198" s="3">
        <f t="shared" si="85"/>
        <v>0.26644940771626613</v>
      </c>
      <c r="BV198" s="3">
        <f t="shared" si="93"/>
        <v>0.5981467175802646</v>
      </c>
      <c r="BW198" s="3">
        <f t="shared" si="94"/>
        <v>0.37175061176786933</v>
      </c>
      <c r="BX198" s="3">
        <f t="shared" si="77"/>
        <v>1.1984826064080076</v>
      </c>
      <c r="BY198" s="3">
        <f t="shared" si="78"/>
        <v>2.6904486042744793</v>
      </c>
      <c r="BZ198" s="3">
        <f t="shared" si="79"/>
        <v>1.6721247232036103</v>
      </c>
      <c r="CA198" s="45">
        <v>1822</v>
      </c>
      <c r="CB198" s="36">
        <v>551.6822523583176</v>
      </c>
      <c r="CC198" s="36">
        <f t="shared" si="80"/>
        <v>963.1949347336097</v>
      </c>
      <c r="CD198" s="42">
        <v>1822</v>
      </c>
      <c r="CH198" s="3">
        <f t="shared" si="98"/>
        <v>2.7476129619262646</v>
      </c>
      <c r="CI198" s="3">
        <f t="shared" si="99"/>
        <v>6.168059026452297</v>
      </c>
      <c r="CJ198" s="3">
        <f t="shared" si="100"/>
        <v>3.83347370989506</v>
      </c>
    </row>
    <row r="199" spans="3:88" ht="15">
      <c r="C199" s="45">
        <v>1823</v>
      </c>
      <c r="D199" s="12"/>
      <c r="E199" s="12"/>
      <c r="F199" s="12"/>
      <c r="H199" s="3">
        <v>2.292286825566903</v>
      </c>
      <c r="I199" s="3">
        <v>4.4094693357600585</v>
      </c>
      <c r="J199" s="3">
        <v>10.36225293903614</v>
      </c>
      <c r="K199" s="3">
        <v>5.5791913138038085</v>
      </c>
      <c r="L199" s="3">
        <v>7.6614529708831025</v>
      </c>
      <c r="M199" s="3">
        <v>23.813002925735343</v>
      </c>
      <c r="O199" s="35">
        <f>(O198+O200)/2</f>
        <v>9.921306005460131</v>
      </c>
      <c r="P199" s="34">
        <v>1</v>
      </c>
      <c r="AP199" s="3">
        <v>9.167445377614929</v>
      </c>
      <c r="AQ199" s="3">
        <v>19.551291542289782</v>
      </c>
      <c r="AR199" s="3">
        <v>12.800503521813026</v>
      </c>
      <c r="AS199" s="3">
        <v>1.0340198620629841</v>
      </c>
      <c r="AT199" s="3">
        <v>2.180672092199154</v>
      </c>
      <c r="AU199" s="3">
        <v>5.9515012579937006</v>
      </c>
      <c r="AV199" s="3">
        <v>9.361034957981907</v>
      </c>
      <c r="AW199" s="3">
        <v>4.774904176609187</v>
      </c>
      <c r="AX199" s="3">
        <v>8.862350549397574</v>
      </c>
      <c r="AY199" s="3">
        <v>36.67955648298583</v>
      </c>
      <c r="AZ199" s="3">
        <v>133.0069760365019</v>
      </c>
      <c r="BA199" s="3">
        <v>6.616163035324055</v>
      </c>
      <c r="BB199" s="36">
        <v>1</v>
      </c>
      <c r="BC199" s="3">
        <f t="shared" si="68"/>
        <v>8.865831028936775</v>
      </c>
      <c r="BD199" s="3">
        <f t="shared" si="69"/>
        <v>18.90804254309273</v>
      </c>
      <c r="BE199" s="3">
        <f t="shared" si="69"/>
        <v>12.379359421853467</v>
      </c>
      <c r="BF199" s="3">
        <f t="shared" si="70"/>
        <v>4.20395409764234</v>
      </c>
      <c r="BG199" s="3">
        <f t="shared" si="71"/>
        <v>8.965718235322939</v>
      </c>
      <c r="BH199" s="3">
        <f t="shared" si="72"/>
        <v>5.869980896075042</v>
      </c>
      <c r="BI199" s="3">
        <f t="shared" si="73"/>
        <v>1.540358470949118</v>
      </c>
      <c r="BJ199" s="3">
        <f t="shared" si="74"/>
        <v>3.2851024799885</v>
      </c>
      <c r="BK199" s="3">
        <f t="shared" si="75"/>
        <v>2.150802455871139</v>
      </c>
      <c r="BL199" s="3">
        <f t="shared" si="76"/>
        <v>0.979319639202724</v>
      </c>
      <c r="BM199" s="3">
        <f t="shared" si="89"/>
        <v>2.0885822593386334</v>
      </c>
      <c r="BN199" s="3">
        <f t="shared" si="90"/>
        <v>1.3674239631909904</v>
      </c>
      <c r="BO199" s="3">
        <f t="shared" si="81"/>
        <v>1.9199223771910385</v>
      </c>
      <c r="BP199" s="3">
        <f t="shared" si="82"/>
        <v>4.094593486936482</v>
      </c>
      <c r="BQ199" s="3">
        <f t="shared" si="83"/>
        <v>2.6807875191545887</v>
      </c>
      <c r="BR199" s="3">
        <f t="shared" si="84"/>
        <v>1.034425949020725</v>
      </c>
      <c r="BS199" s="3">
        <f t="shared" si="91"/>
        <v>2.2061067696784797</v>
      </c>
      <c r="BT199" s="3">
        <f t="shared" si="92"/>
        <v>1.4443689008310725</v>
      </c>
      <c r="BU199" s="3">
        <f t="shared" si="85"/>
        <v>0.2499333758811216</v>
      </c>
      <c r="BV199" s="3">
        <f t="shared" si="93"/>
        <v>0.5330296605783343</v>
      </c>
      <c r="BW199" s="3">
        <f t="shared" si="94"/>
        <v>0.3489819602303715</v>
      </c>
      <c r="BX199" s="3">
        <f t="shared" si="77"/>
        <v>1.3856135842888753</v>
      </c>
      <c r="BY199" s="3">
        <f t="shared" si="78"/>
        <v>2.9550800725291033</v>
      </c>
      <c r="BZ199" s="3">
        <f t="shared" si="79"/>
        <v>1.9347321783744504</v>
      </c>
      <c r="CA199" s="45">
        <v>1823</v>
      </c>
      <c r="CB199" s="36">
        <v>565.9033722844794</v>
      </c>
      <c r="CC199" s="36">
        <f t="shared" si="80"/>
        <v>1006.8637293468055</v>
      </c>
      <c r="CD199" s="42">
        <v>1823</v>
      </c>
      <c r="CH199" s="3">
        <f t="shared" si="98"/>
        <v>2.7314854365333727</v>
      </c>
      <c r="CI199" s="3">
        <f t="shared" si="99"/>
        <v>5.82540346993337</v>
      </c>
      <c r="CJ199" s="3">
        <f t="shared" si="100"/>
        <v>3.81397297828493</v>
      </c>
    </row>
    <row r="200" spans="3:88" ht="15">
      <c r="C200" s="45">
        <v>1824</v>
      </c>
      <c r="D200" s="12"/>
      <c r="E200" s="12"/>
      <c r="F200" s="12"/>
      <c r="H200" s="3">
        <v>2.4041056951067517</v>
      </c>
      <c r="I200" s="3">
        <v>3.8582856687900517</v>
      </c>
      <c r="J200" s="3">
        <v>8.929175404914119</v>
      </c>
      <c r="K200" s="3">
        <v>3.8800739591453755</v>
      </c>
      <c r="L200" s="3">
        <v>6.83467747042809</v>
      </c>
      <c r="M200" s="3">
        <v>32.71434906730415</v>
      </c>
      <c r="O200" s="3">
        <v>8.818938671520117</v>
      </c>
      <c r="P200" s="34">
        <v>1</v>
      </c>
      <c r="AP200" s="3">
        <v>9.445929731245458</v>
      </c>
      <c r="AQ200" s="3">
        <v>19.28978377274806</v>
      </c>
      <c r="AR200" s="3">
        <v>12.34762550222916</v>
      </c>
      <c r="AS200" s="3">
        <v>1.2311088343530219</v>
      </c>
      <c r="AT200" s="3">
        <v>2.5160580180970022</v>
      </c>
      <c r="AU200" s="3">
        <v>6.36511627682243</v>
      </c>
      <c r="AV200" s="3">
        <v>10.000277642021565</v>
      </c>
      <c r="AW200" s="3">
        <v>4.410615177555129</v>
      </c>
      <c r="AX200" s="3">
        <v>8.674762068801707</v>
      </c>
      <c r="AY200" s="3">
        <v>34.74733316325216</v>
      </c>
      <c r="AZ200" s="3">
        <v>113.94955472137522</v>
      </c>
      <c r="BA200" s="3">
        <v>6.617426843153607</v>
      </c>
      <c r="BB200" s="36">
        <v>1</v>
      </c>
      <c r="BC200" s="3">
        <f t="shared" si="68"/>
        <v>7.672700794328658</v>
      </c>
      <c r="BD200" s="3">
        <f t="shared" si="69"/>
        <v>15.668625904130822</v>
      </c>
      <c r="BE200" s="3">
        <f t="shared" si="69"/>
        <v>10.029678252384683</v>
      </c>
      <c r="BF200" s="3">
        <f t="shared" si="70"/>
        <v>3.7542575184294846</v>
      </c>
      <c r="BG200" s="3">
        <f t="shared" si="71"/>
        <v>7.666668905885451</v>
      </c>
      <c r="BH200" s="3">
        <f t="shared" si="72"/>
        <v>4.907528130678074</v>
      </c>
      <c r="BI200" s="3">
        <f t="shared" si="73"/>
        <v>1.484015267033114</v>
      </c>
      <c r="BJ200" s="3">
        <f t="shared" si="74"/>
        <v>3.0305469584253744</v>
      </c>
      <c r="BK200" s="3">
        <f t="shared" si="75"/>
        <v>1.9398900138228576</v>
      </c>
      <c r="BL200" s="3">
        <f t="shared" si="76"/>
        <v>0.9445667479824045</v>
      </c>
      <c r="BM200" s="3">
        <f t="shared" si="89"/>
        <v>1.928924822216097</v>
      </c>
      <c r="BN200" s="3">
        <f t="shared" si="90"/>
        <v>1.2347282689776478</v>
      </c>
      <c r="BO200" s="3">
        <f t="shared" si="81"/>
        <v>2.1416354297500697</v>
      </c>
      <c r="BP200" s="3">
        <f t="shared" si="82"/>
        <v>4.373490544110602</v>
      </c>
      <c r="BQ200" s="3">
        <f t="shared" si="83"/>
        <v>2.799524557269047</v>
      </c>
      <c r="BR200" s="3">
        <f t="shared" si="84"/>
        <v>1.0888978459959395</v>
      </c>
      <c r="BS200" s="3">
        <f t="shared" si="91"/>
        <v>2.2236671876134424</v>
      </c>
      <c r="BT200" s="3">
        <f t="shared" si="92"/>
        <v>1.4233964464151356</v>
      </c>
      <c r="BU200" s="3">
        <f t="shared" si="85"/>
        <v>0.2718461784352193</v>
      </c>
      <c r="BV200" s="3">
        <f t="shared" si="93"/>
        <v>0.5551442950202697</v>
      </c>
      <c r="BW200" s="3">
        <f t="shared" si="94"/>
        <v>0.3553546237409574</v>
      </c>
      <c r="BX200" s="3">
        <f t="shared" si="77"/>
        <v>1.4274324378845564</v>
      </c>
      <c r="BY200" s="3">
        <f t="shared" si="78"/>
        <v>2.9149976614709807</v>
      </c>
      <c r="BZ200" s="3">
        <f t="shared" si="79"/>
        <v>1.8659255016931573</v>
      </c>
      <c r="CA200" s="45">
        <v>1824</v>
      </c>
      <c r="CB200" s="36">
        <v>556.3996064267577</v>
      </c>
      <c r="CC200" s="36">
        <f t="shared" si="80"/>
        <v>1012.4792724437649</v>
      </c>
      <c r="CD200" s="42">
        <v>1824</v>
      </c>
      <c r="CH200" s="3">
        <f t="shared" si="98"/>
        <v>2.7988512915764714</v>
      </c>
      <c r="CI200" s="3">
        <f t="shared" si="99"/>
        <v>5.715608496218214</v>
      </c>
      <c r="CJ200" s="3">
        <f t="shared" si="100"/>
        <v>3.6586306026077104</v>
      </c>
    </row>
    <row r="201" spans="3:88" ht="15">
      <c r="C201" s="45">
        <v>1825</v>
      </c>
      <c r="D201" s="12"/>
      <c r="E201" s="12"/>
      <c r="F201" s="12"/>
      <c r="H201" s="3">
        <v>1.7448355569753164</v>
      </c>
      <c r="I201" s="3">
        <v>3.8225504614380155</v>
      </c>
      <c r="J201" s="3">
        <v>11.795298566723018</v>
      </c>
      <c r="K201" s="3">
        <v>3.7938867937636034</v>
      </c>
      <c r="L201" s="3">
        <v>5.351570646013221</v>
      </c>
      <c r="M201" s="3">
        <v>27.135084352746304</v>
      </c>
      <c r="N201" s="3">
        <v>4.9147077361345906</v>
      </c>
      <c r="O201" s="3">
        <v>9.119513243716407</v>
      </c>
      <c r="P201" s="34">
        <v>1</v>
      </c>
      <c r="AP201" s="3">
        <v>9.880281231198824</v>
      </c>
      <c r="AQ201" s="3">
        <v>20.224498390184458</v>
      </c>
      <c r="AR201" s="3">
        <v>12.747406270725802</v>
      </c>
      <c r="AS201" s="3">
        <v>1.3667344730379885</v>
      </c>
      <c r="AT201" s="3">
        <v>2.8079465240199664</v>
      </c>
      <c r="AU201" s="3">
        <v>7.324943928049179</v>
      </c>
      <c r="AV201" s="3">
        <v>11.331164577311581</v>
      </c>
      <c r="AW201" s="3">
        <v>4.6869507887935935</v>
      </c>
      <c r="AX201" s="3">
        <v>8.748192799430104</v>
      </c>
      <c r="AY201" s="3">
        <v>33.88020325956848</v>
      </c>
      <c r="AZ201" s="3">
        <v>111.34203852740414</v>
      </c>
      <c r="BA201" s="3">
        <v>6.741136965896994</v>
      </c>
      <c r="BB201" s="36">
        <v>1</v>
      </c>
      <c r="BC201" s="3">
        <f t="shared" si="68"/>
        <v>7.229115403255217</v>
      </c>
      <c r="BD201" s="3">
        <f t="shared" si="69"/>
        <v>14.797679277986806</v>
      </c>
      <c r="BE201" s="3">
        <f t="shared" si="69"/>
        <v>9.32690769289719</v>
      </c>
      <c r="BF201" s="3">
        <f t="shared" si="70"/>
        <v>3.518685682465856</v>
      </c>
      <c r="BG201" s="3">
        <f t="shared" si="71"/>
        <v>7.202593858956499</v>
      </c>
      <c r="BH201" s="3">
        <f t="shared" si="72"/>
        <v>4.539761053738344</v>
      </c>
      <c r="BI201" s="3">
        <f t="shared" si="73"/>
        <v>1.348854179397138</v>
      </c>
      <c r="BJ201" s="3">
        <f t="shared" si="74"/>
        <v>2.7610448064645814</v>
      </c>
      <c r="BK201" s="3">
        <f t="shared" si="75"/>
        <v>1.7402735633118716</v>
      </c>
      <c r="BL201" s="3">
        <f t="shared" si="76"/>
        <v>0.871956378692278</v>
      </c>
      <c r="BM201" s="3">
        <f t="shared" si="89"/>
        <v>1.7848561153793514</v>
      </c>
      <c r="BN201" s="3">
        <f t="shared" si="90"/>
        <v>1.1249864198645536</v>
      </c>
      <c r="BO201" s="3">
        <f t="shared" si="81"/>
        <v>2.108040317987204</v>
      </c>
      <c r="BP201" s="3">
        <f t="shared" si="82"/>
        <v>4.315065231438067</v>
      </c>
      <c r="BQ201" s="3">
        <f t="shared" si="83"/>
        <v>2.7197653325493834</v>
      </c>
      <c r="BR201" s="3">
        <f t="shared" si="84"/>
        <v>1.1294082626805468</v>
      </c>
      <c r="BS201" s="3">
        <f t="shared" si="91"/>
        <v>2.311848727373952</v>
      </c>
      <c r="BT201" s="3">
        <f t="shared" si="92"/>
        <v>1.4571473860928426</v>
      </c>
      <c r="BU201" s="3">
        <f t="shared" si="85"/>
        <v>0.2916240246701715</v>
      </c>
      <c r="BV201" s="3">
        <f t="shared" si="93"/>
        <v>0.596941471550134</v>
      </c>
      <c r="BW201" s="3">
        <f t="shared" si="94"/>
        <v>0.3762494036137657</v>
      </c>
      <c r="BX201" s="3">
        <f t="shared" si="77"/>
        <v>1.4656698537921082</v>
      </c>
      <c r="BY201" s="3">
        <f t="shared" si="78"/>
        <v>3.0001613218213747</v>
      </c>
      <c r="BZ201" s="3">
        <f t="shared" si="79"/>
        <v>1.89098757898173</v>
      </c>
      <c r="CA201" s="45">
        <v>1825</v>
      </c>
      <c r="CB201" s="36">
        <v>486.22304231601646</v>
      </c>
      <c r="CC201" s="36">
        <f t="shared" si="80"/>
        <v>1079.565864081999</v>
      </c>
      <c r="CD201" s="42">
        <v>1825</v>
      </c>
      <c r="CH201" s="3">
        <f t="shared" si="98"/>
        <v>2.7456262447499067</v>
      </c>
      <c r="CI201" s="3">
        <f t="shared" si="99"/>
        <v>5.620175404688869</v>
      </c>
      <c r="CJ201" s="3">
        <f t="shared" si="100"/>
        <v>3.5423701401207603</v>
      </c>
    </row>
    <row r="202" spans="3:88" ht="15">
      <c r="C202" s="45">
        <v>1826</v>
      </c>
      <c r="D202" s="12"/>
      <c r="E202" s="12"/>
      <c r="F202" s="12"/>
      <c r="H202" s="3">
        <v>2.460015129876676</v>
      </c>
      <c r="I202" s="3">
        <v>4.1614366856235545</v>
      </c>
      <c r="J202" s="3">
        <v>10.913436606006146</v>
      </c>
      <c r="K202" s="3">
        <v>4.159033524835566</v>
      </c>
      <c r="L202" s="3">
        <v>6.228375436761083</v>
      </c>
      <c r="M202" s="3">
        <v>33.728747487995754</v>
      </c>
      <c r="N202" s="3">
        <v>6.614204003640087</v>
      </c>
      <c r="O202" s="3">
        <v>6.889795837125091</v>
      </c>
      <c r="P202" s="34">
        <v>1</v>
      </c>
      <c r="AP202" s="3">
        <v>10.045037782389125</v>
      </c>
      <c r="AQ202" s="3">
        <v>20.636151082947816</v>
      </c>
      <c r="AR202" s="3">
        <v>13.375338550982706</v>
      </c>
      <c r="AS202" s="3">
        <v>1.183645498704018</v>
      </c>
      <c r="AT202" s="3">
        <v>2.4464407797705907</v>
      </c>
      <c r="AU202" s="3">
        <v>7.746084578318775</v>
      </c>
      <c r="AV202" s="3">
        <v>11.276296377305268</v>
      </c>
      <c r="AW202" s="3">
        <v>5.1613697665368035</v>
      </c>
      <c r="AX202" s="3">
        <v>9.013313169132706</v>
      </c>
      <c r="AY202" s="3">
        <v>35.54664055702337</v>
      </c>
      <c r="AZ202" s="3">
        <v>104.74383211794527</v>
      </c>
      <c r="BA202" s="3">
        <v>6.690908067625218</v>
      </c>
      <c r="BB202" s="36">
        <v>1</v>
      </c>
      <c r="BC202" s="3">
        <f aca="true" t="shared" si="101" ref="BC202:BC236">AP202/$AS202</f>
        <v>8.4865255630909</v>
      </c>
      <c r="BD202" s="3">
        <f aca="true" t="shared" si="102" ref="BD202:BE236">AQ202/$AS202</f>
        <v>17.434401689984448</v>
      </c>
      <c r="BE202" s="3">
        <f t="shared" si="102"/>
        <v>11.300122009188952</v>
      </c>
      <c r="BF202" s="3">
        <f aca="true" t="shared" si="103" ref="BF202:BF236">AP202/$AT202</f>
        <v>4.105980355400662</v>
      </c>
      <c r="BG202" s="3">
        <f aca="true" t="shared" si="104" ref="BG202:BG236">AQ202/$AT202</f>
        <v>8.435172947404402</v>
      </c>
      <c r="BH202" s="3">
        <f aca="true" t="shared" si="105" ref="BH202:BH236">AR202/$AT202</f>
        <v>5.467264387342721</v>
      </c>
      <c r="BI202" s="3">
        <f aca="true" t="shared" si="106" ref="BI202:BI236">AP202/$AU202</f>
        <v>1.2967890656016203</v>
      </c>
      <c r="BJ202" s="3">
        <f aca="true" t="shared" si="107" ref="BJ202:BJ236">AQ202/$AU202</f>
        <v>2.6640751045642115</v>
      </c>
      <c r="BK202" s="3">
        <f aca="true" t="shared" si="108" ref="BK202:BK236">AR202/$AU202</f>
        <v>1.7267225029300823</v>
      </c>
      <c r="BL202" s="3">
        <f aca="true" t="shared" si="109" ref="BL202:BL236">AP202/$AV202</f>
        <v>0.8908100183146852</v>
      </c>
      <c r="BM202" s="3">
        <f t="shared" si="89"/>
        <v>1.8300468870683675</v>
      </c>
      <c r="BN202" s="3">
        <f t="shared" si="90"/>
        <v>1.1861464175331522</v>
      </c>
      <c r="BO202" s="3">
        <f t="shared" si="81"/>
        <v>1.9461961139686343</v>
      </c>
      <c r="BP202" s="3">
        <f t="shared" si="82"/>
        <v>3.9981927310730816</v>
      </c>
      <c r="BQ202" s="3">
        <f t="shared" si="83"/>
        <v>2.5914319562415975</v>
      </c>
      <c r="BR202" s="3">
        <f t="shared" si="84"/>
        <v>1.1144667442367029</v>
      </c>
      <c r="BS202" s="3">
        <f t="shared" si="91"/>
        <v>2.289518925584331</v>
      </c>
      <c r="BT202" s="3">
        <f t="shared" si="92"/>
        <v>1.4839536028536473</v>
      </c>
      <c r="BU202" s="3">
        <f t="shared" si="85"/>
        <v>0.28258754202876163</v>
      </c>
      <c r="BV202" s="3">
        <f t="shared" si="93"/>
        <v>0.5805373098434892</v>
      </c>
      <c r="BW202" s="3">
        <f t="shared" si="94"/>
        <v>0.37627574199385155</v>
      </c>
      <c r="BX202" s="3">
        <f aca="true" t="shared" si="110" ref="BX202:BX236">AP202/$BA202</f>
        <v>1.5012966372970025</v>
      </c>
      <c r="BY202" s="3">
        <f aca="true" t="shared" si="111" ref="BY202:BY236">AQ202/$BA202</f>
        <v>3.0842078346283626</v>
      </c>
      <c r="BZ202" s="3">
        <f aca="true" t="shared" si="112" ref="BZ202:BZ236">AR202/$BA202</f>
        <v>1.9990318826380127</v>
      </c>
      <c r="CA202" s="45">
        <v>1826</v>
      </c>
      <c r="CB202" s="36">
        <v>595.4573897270818</v>
      </c>
      <c r="CC202" s="36">
        <f aca="true" t="shared" si="113" ref="CC202:CC236">((AT202*AT$2)+(AU202*AU$2)+(AV202*AV$2)+(AW202*AW$2)+(AX202*AY$9)+(AZ202*AZ$2)+(BA202*BA$2))*BB202</f>
        <v>1029.9038858501003</v>
      </c>
      <c r="CD202" s="42">
        <v>1826</v>
      </c>
      <c r="CH202" s="3">
        <f t="shared" si="98"/>
        <v>2.9260121998950743</v>
      </c>
      <c r="CI202" s="3">
        <f t="shared" si="99"/>
        <v>6.011090364781287</v>
      </c>
      <c r="CJ202" s="3">
        <f t="shared" si="100"/>
        <v>3.8960932378488327</v>
      </c>
    </row>
    <row r="203" spans="3:88" ht="15">
      <c r="C203" s="45">
        <v>1827</v>
      </c>
      <c r="D203" s="12"/>
      <c r="E203" s="12"/>
      <c r="F203" s="12"/>
      <c r="H203" s="35">
        <f>(H202+H204)/2</f>
        <v>2.4041056951067517</v>
      </c>
      <c r="I203" s="3">
        <v>4.992435416559712</v>
      </c>
      <c r="J203" s="3">
        <v>11.35641902448198</v>
      </c>
      <c r="K203" s="3">
        <v>3.836779882903151</v>
      </c>
      <c r="M203" s="3">
        <v>28.77584912177363</v>
      </c>
      <c r="P203" s="34">
        <v>0</v>
      </c>
      <c r="AP203" s="3">
        <v>9.839238325757984</v>
      </c>
      <c r="AQ203" s="3">
        <v>20.85579791947755</v>
      </c>
      <c r="AR203" s="3">
        <v>13.256661055249117</v>
      </c>
      <c r="AS203" s="3">
        <v>1.1025212740330548</v>
      </c>
      <c r="AT203" s="3">
        <v>2.142209489066778</v>
      </c>
      <c r="AU203" s="3">
        <v>7.634599641247232</v>
      </c>
      <c r="AV203" s="3">
        <v>10.95129656275896</v>
      </c>
      <c r="AW203" s="3">
        <v>4.731416104184739</v>
      </c>
      <c r="AX203" s="3">
        <v>8.901625209961512</v>
      </c>
      <c r="AY203" s="3">
        <v>35.03789518214148</v>
      </c>
      <c r="AZ203" s="3">
        <v>119.94043178187327</v>
      </c>
      <c r="BA203" s="3">
        <v>6.63870955184947</v>
      </c>
      <c r="BB203" s="36">
        <v>1</v>
      </c>
      <c r="BC203" s="3">
        <f t="shared" si="101"/>
        <v>8.924307002046106</v>
      </c>
      <c r="BD203" s="3">
        <f t="shared" si="102"/>
        <v>18.916458494434703</v>
      </c>
      <c r="BE203" s="3">
        <f t="shared" si="102"/>
        <v>12.023950346786386</v>
      </c>
      <c r="BF203" s="3">
        <f t="shared" si="103"/>
        <v>4.593032743050869</v>
      </c>
      <c r="BG203" s="3">
        <f t="shared" si="104"/>
        <v>9.735648182831582</v>
      </c>
      <c r="BH203" s="3">
        <f t="shared" si="105"/>
        <v>6.188312171572065</v>
      </c>
      <c r="BI203" s="3">
        <f t="shared" si="106"/>
        <v>1.2887693904209219</v>
      </c>
      <c r="BJ203" s="3">
        <f t="shared" si="107"/>
        <v>2.73174742612573</v>
      </c>
      <c r="BK203" s="3">
        <f t="shared" si="108"/>
        <v>1.7363924342054213</v>
      </c>
      <c r="BL203" s="3">
        <f t="shared" si="109"/>
        <v>0.8984541939278087</v>
      </c>
      <c r="BM203" s="3">
        <f t="shared" si="89"/>
        <v>1.9044135824428214</v>
      </c>
      <c r="BN203" s="3">
        <f t="shared" si="90"/>
        <v>1.2105106440391535</v>
      </c>
      <c r="BO203" s="3">
        <f t="shared" si="81"/>
        <v>2.079554642648232</v>
      </c>
      <c r="BP203" s="3">
        <f t="shared" si="82"/>
        <v>4.4079399190934545</v>
      </c>
      <c r="BQ203" s="3">
        <f t="shared" si="83"/>
        <v>2.801837919840564</v>
      </c>
      <c r="BR203" s="3">
        <f t="shared" si="84"/>
        <v>1.105330554104572</v>
      </c>
      <c r="BS203" s="3">
        <f t="shared" si="91"/>
        <v>2.3429202451860722</v>
      </c>
      <c r="BT203" s="3">
        <f t="shared" si="92"/>
        <v>1.4892405310902135</v>
      </c>
      <c r="BU203" s="3">
        <f t="shared" si="85"/>
        <v>0.28081704892972453</v>
      </c>
      <c r="BV203" s="3">
        <f t="shared" si="93"/>
        <v>0.5952354675148287</v>
      </c>
      <c r="BW203" s="3">
        <f t="shared" si="94"/>
        <v>0.3783520952481736</v>
      </c>
      <c r="BX203" s="3">
        <f t="shared" si="110"/>
        <v>1.4821010392022473</v>
      </c>
      <c r="BY203" s="3">
        <f t="shared" si="111"/>
        <v>3.141543963716165</v>
      </c>
      <c r="BZ203" s="3">
        <f t="shared" si="112"/>
        <v>1.9968731802035171</v>
      </c>
      <c r="CA203" s="45">
        <v>1827</v>
      </c>
      <c r="CC203" s="36">
        <f t="shared" si="113"/>
        <v>1020.1490245882118</v>
      </c>
      <c r="CD203" s="42">
        <v>1827</v>
      </c>
      <c r="CH203" s="3">
        <f t="shared" si="98"/>
        <v>2.893470881785034</v>
      </c>
      <c r="CI203" s="3">
        <f t="shared" si="99"/>
        <v>6.133162141059565</v>
      </c>
      <c r="CJ203" s="3">
        <f t="shared" si="100"/>
        <v>3.8984483842251088</v>
      </c>
    </row>
    <row r="204" spans="3:88" ht="15">
      <c r="C204" s="45">
        <v>1828</v>
      </c>
      <c r="D204" s="12"/>
      <c r="E204" s="12"/>
      <c r="F204" s="12"/>
      <c r="H204" s="3">
        <v>2.3481962603368274</v>
      </c>
      <c r="I204" s="3">
        <v>4.574824435851061</v>
      </c>
      <c r="J204" s="3">
        <v>10.086661105551133</v>
      </c>
      <c r="K204" s="3">
        <v>3.220714985695835</v>
      </c>
      <c r="L204" s="3">
        <v>5.677191769791075</v>
      </c>
      <c r="M204" s="3">
        <v>34.48954630351445</v>
      </c>
      <c r="P204" s="34">
        <v>0</v>
      </c>
      <c r="AP204" s="3">
        <v>9.72045668014333</v>
      </c>
      <c r="AQ204" s="3">
        <v>20.74819564512708</v>
      </c>
      <c r="AR204" s="3">
        <v>12.965882000622052</v>
      </c>
      <c r="AS204" s="3">
        <v>1.3498344065352657</v>
      </c>
      <c r="AT204" s="3">
        <v>2.2616328823292826</v>
      </c>
      <c r="AU204" s="3">
        <v>7.477126048195524</v>
      </c>
      <c r="AV204" s="3">
        <v>10.391392890516927</v>
      </c>
      <c r="AW204" s="3">
        <v>4.352397506735666</v>
      </c>
      <c r="AX204" s="3">
        <v>8.432278048961129</v>
      </c>
      <c r="AY204" s="3">
        <v>34.26188439082368</v>
      </c>
      <c r="AZ204" s="3">
        <v>129.32369390166505</v>
      </c>
      <c r="BA204" s="3">
        <v>6.645225321382247</v>
      </c>
      <c r="BB204" s="36">
        <v>1</v>
      </c>
      <c r="BC204" s="3">
        <f t="shared" si="101"/>
        <v>7.201221596576168</v>
      </c>
      <c r="BD204" s="3">
        <f t="shared" si="102"/>
        <v>15.370919236221894</v>
      </c>
      <c r="BE204" s="3">
        <f t="shared" si="102"/>
        <v>9.605535269991138</v>
      </c>
      <c r="BF204" s="3">
        <f t="shared" si="103"/>
        <v>4.297981673370488</v>
      </c>
      <c r="BG204" s="3">
        <f t="shared" si="104"/>
        <v>9.17398920365814</v>
      </c>
      <c r="BH204" s="3">
        <f t="shared" si="105"/>
        <v>5.732973773916983</v>
      </c>
      <c r="BI204" s="3">
        <f t="shared" si="106"/>
        <v>1.3000257876472734</v>
      </c>
      <c r="BJ204" s="3">
        <f t="shared" si="107"/>
        <v>2.774889109985554</v>
      </c>
      <c r="BK204" s="3">
        <f t="shared" si="108"/>
        <v>1.7340729468846048</v>
      </c>
      <c r="BL204" s="3">
        <f t="shared" si="109"/>
        <v>0.9354334671547366</v>
      </c>
      <c r="BM204" s="3">
        <f t="shared" si="89"/>
        <v>1.996671270514818</v>
      </c>
      <c r="BN204" s="3">
        <f t="shared" si="90"/>
        <v>1.2477520710870798</v>
      </c>
      <c r="BO204" s="3">
        <f aca="true" t="shared" si="114" ref="BO204:BO236">AP204/$AW204</f>
        <v>2.2333568257725047</v>
      </c>
      <c r="BP204" s="3">
        <f aca="true" t="shared" si="115" ref="BP204:BP236">AQ204/$AW204</f>
        <v>4.767072771505284</v>
      </c>
      <c r="BQ204" s="3">
        <f aca="true" t="shared" si="116" ref="BQ204:BQ236">AR204/$AW204</f>
        <v>2.9790206387528633</v>
      </c>
      <c r="BR204" s="3">
        <f aca="true" t="shared" si="117" ref="BR204:BR236">AP204/$AX204</f>
        <v>1.152767570483626</v>
      </c>
      <c r="BS204" s="3">
        <f t="shared" si="91"/>
        <v>2.46056825031799</v>
      </c>
      <c r="BT204" s="3">
        <f t="shared" si="92"/>
        <v>1.537648773597957</v>
      </c>
      <c r="BU204" s="3">
        <f aca="true" t="shared" si="118" ref="BU204:BU236">AP204/$AY204</f>
        <v>0.2837105095931836</v>
      </c>
      <c r="BV204" s="3">
        <f t="shared" si="93"/>
        <v>0.6055766054328303</v>
      </c>
      <c r="BW204" s="3">
        <f t="shared" si="94"/>
        <v>0.3784345849959931</v>
      </c>
      <c r="BX204" s="3">
        <f t="shared" si="110"/>
        <v>1.4627730754088888</v>
      </c>
      <c r="BY204" s="3">
        <f t="shared" si="111"/>
        <v>3.1222712010029072</v>
      </c>
      <c r="BZ204" s="3">
        <f t="shared" si="112"/>
        <v>1.951157616717964</v>
      </c>
      <c r="CA204" s="45">
        <v>1828</v>
      </c>
      <c r="CC204" s="36">
        <f t="shared" si="113"/>
        <v>1045.421631046512</v>
      </c>
      <c r="CD204" s="42">
        <v>1828</v>
      </c>
      <c r="CH204" s="3">
        <f t="shared" si="98"/>
        <v>2.7894362594389985</v>
      </c>
      <c r="CI204" s="3">
        <f t="shared" si="99"/>
        <v>5.954017507086756</v>
      </c>
      <c r="CJ204" s="3">
        <f t="shared" si="100"/>
        <v>3.7207615422045497</v>
      </c>
    </row>
    <row r="205" spans="3:88" ht="15">
      <c r="C205" s="45">
        <v>1829</v>
      </c>
      <c r="D205" s="12"/>
      <c r="E205" s="12"/>
      <c r="F205" s="12"/>
      <c r="H205" s="35">
        <f>(H204+H206)/2</f>
        <v>2.157108085056996</v>
      </c>
      <c r="I205" s="3">
        <v>4.6850611692450626</v>
      </c>
      <c r="J205" s="3">
        <v>8.763820304823117</v>
      </c>
      <c r="K205" s="3">
        <v>3.651834314489765</v>
      </c>
      <c r="L205" s="3">
        <v>6.228375436761083</v>
      </c>
      <c r="M205" s="3">
        <v>25.86715972763584</v>
      </c>
      <c r="P205" s="34">
        <v>0</v>
      </c>
      <c r="AP205" s="3">
        <v>10.008522432798276</v>
      </c>
      <c r="AQ205" s="3">
        <v>20.81451663522242</v>
      </c>
      <c r="AR205" s="3">
        <v>13.584247079771258</v>
      </c>
      <c r="AS205" s="3">
        <v>1.2562778924189282</v>
      </c>
      <c r="AT205" s="3">
        <v>2.809030592922535</v>
      </c>
      <c r="AU205" s="3">
        <v>7.2169577511551495</v>
      </c>
      <c r="AV205" s="3">
        <v>9.724717661152063</v>
      </c>
      <c r="AW205" s="3">
        <v>4.642115628054508</v>
      </c>
      <c r="AX205" s="3">
        <v>8.363817311603466</v>
      </c>
      <c r="AY205" s="3">
        <v>34.68037158155569</v>
      </c>
      <c r="AZ205" s="3">
        <v>120.85674141107943</v>
      </c>
      <c r="BA205" s="3">
        <v>6.648608602042712</v>
      </c>
      <c r="BB205" s="36">
        <v>1</v>
      </c>
      <c r="BC205" s="3">
        <f t="shared" si="101"/>
        <v>7.966806144719418</v>
      </c>
      <c r="BD205" s="3">
        <f t="shared" si="102"/>
        <v>16.568401593969508</v>
      </c>
      <c r="BE205" s="3">
        <f t="shared" si="102"/>
        <v>10.813090926574507</v>
      </c>
      <c r="BF205" s="3">
        <f t="shared" si="103"/>
        <v>3.5629809294406223</v>
      </c>
      <c r="BG205" s="3">
        <f t="shared" si="104"/>
        <v>7.409857581354019</v>
      </c>
      <c r="BH205" s="3">
        <f t="shared" si="105"/>
        <v>4.8359199483257</v>
      </c>
      <c r="BI205" s="3">
        <f t="shared" si="106"/>
        <v>1.3868062939950436</v>
      </c>
      <c r="BJ205" s="3">
        <f t="shared" si="107"/>
        <v>2.884112302291203</v>
      </c>
      <c r="BK205" s="3">
        <f t="shared" si="108"/>
        <v>1.8822677848705651</v>
      </c>
      <c r="BL205" s="3">
        <f t="shared" si="109"/>
        <v>1.0291838572116028</v>
      </c>
      <c r="BM205" s="3">
        <f t="shared" si="89"/>
        <v>2.1403723337255816</v>
      </c>
      <c r="BN205" s="3">
        <f t="shared" si="90"/>
        <v>1.3968783005430685</v>
      </c>
      <c r="BO205" s="3">
        <f t="shared" si="114"/>
        <v>2.1560260955828037</v>
      </c>
      <c r="BP205" s="3">
        <f t="shared" si="115"/>
        <v>4.483842778372519</v>
      </c>
      <c r="BQ205" s="3">
        <f t="shared" si="116"/>
        <v>2.926305195345675</v>
      </c>
      <c r="BR205" s="3">
        <f t="shared" si="117"/>
        <v>1.1966452709234865</v>
      </c>
      <c r="BS205" s="3">
        <f t="shared" si="91"/>
        <v>2.4886383644876595</v>
      </c>
      <c r="BT205" s="3">
        <f t="shared" si="92"/>
        <v>1.6241683161736777</v>
      </c>
      <c r="BU205" s="3">
        <f t="shared" si="118"/>
        <v>0.2885932871065655</v>
      </c>
      <c r="BV205" s="3">
        <f t="shared" si="93"/>
        <v>0.6001814768989486</v>
      </c>
      <c r="BW205" s="3">
        <f t="shared" si="94"/>
        <v>0.39169842940771327</v>
      </c>
      <c r="BX205" s="3">
        <f t="shared" si="110"/>
        <v>1.505355937138978</v>
      </c>
      <c r="BY205" s="3">
        <f t="shared" si="111"/>
        <v>3.13065753770306</v>
      </c>
      <c r="BZ205" s="3">
        <f t="shared" si="112"/>
        <v>2.0431714201972495</v>
      </c>
      <c r="CA205" s="45">
        <v>1829</v>
      </c>
      <c r="CC205" s="36">
        <f t="shared" si="113"/>
        <v>1087.4275462125506</v>
      </c>
      <c r="CD205" s="42">
        <v>1829</v>
      </c>
      <c r="CH205" s="3">
        <f t="shared" si="98"/>
        <v>2.761155665310503</v>
      </c>
      <c r="CI205" s="3">
        <f t="shared" si="99"/>
        <v>5.742318200707225</v>
      </c>
      <c r="CJ205" s="3">
        <f t="shared" si="100"/>
        <v>3.7476281873908097</v>
      </c>
    </row>
    <row r="206" spans="3:88" ht="15">
      <c r="C206" s="45">
        <v>1830</v>
      </c>
      <c r="D206" s="12"/>
      <c r="E206" s="12"/>
      <c r="F206" s="12"/>
      <c r="H206" s="3">
        <v>1.966019909777165</v>
      </c>
      <c r="I206" s="3">
        <v>3.5995189310974984</v>
      </c>
      <c r="J206" s="3">
        <v>8.804977077607727</v>
      </c>
      <c r="K206" s="3">
        <v>3.745421277678461</v>
      </c>
      <c r="L206" s="3">
        <v>7.752810005440767</v>
      </c>
      <c r="M206" s="3">
        <v>31.84882038842229</v>
      </c>
      <c r="N206" s="3">
        <v>5.260835360834805</v>
      </c>
      <c r="O206" s="3">
        <v>7.032906219221267</v>
      </c>
      <c r="P206" s="34">
        <v>1</v>
      </c>
      <c r="AP206" s="3">
        <v>9.613160298139583</v>
      </c>
      <c r="AQ206" s="3">
        <v>20.871585932098245</v>
      </c>
      <c r="AR206" s="3">
        <v>13.87503065776217</v>
      </c>
      <c r="AS206" s="3">
        <v>1.3569931680818337</v>
      </c>
      <c r="AT206" s="3">
        <v>3.02401219142634</v>
      </c>
      <c r="AU206" s="3">
        <v>6.199220138334743</v>
      </c>
      <c r="AV206" s="3">
        <v>9.58530174355126</v>
      </c>
      <c r="AW206" s="3">
        <v>5.2012930982327115</v>
      </c>
      <c r="AX206" s="3">
        <v>8.036706740323217</v>
      </c>
      <c r="AY206" s="3">
        <v>33.79493425683175</v>
      </c>
      <c r="AZ206" s="3">
        <v>111.7848385927788</v>
      </c>
      <c r="BA206" s="3">
        <v>6.350055798300939</v>
      </c>
      <c r="BB206" s="36">
        <v>1</v>
      </c>
      <c r="BC206" s="3">
        <f t="shared" si="101"/>
        <v>7.084162635636688</v>
      </c>
      <c r="BD206" s="3">
        <f t="shared" si="102"/>
        <v>15.380759773169014</v>
      </c>
      <c r="BE206" s="3">
        <f t="shared" si="102"/>
        <v>10.22483457110923</v>
      </c>
      <c r="BF206" s="3">
        <f t="shared" si="103"/>
        <v>3.178942308961172</v>
      </c>
      <c r="BG206" s="3">
        <f t="shared" si="104"/>
        <v>6.901951649293356</v>
      </c>
      <c r="BH206" s="3">
        <f t="shared" si="105"/>
        <v>4.5882852910119105</v>
      </c>
      <c r="BI206" s="3">
        <f t="shared" si="106"/>
        <v>1.5507047795727906</v>
      </c>
      <c r="BJ206" s="3">
        <f t="shared" si="107"/>
        <v>3.3668083188452225</v>
      </c>
      <c r="BK206" s="3">
        <f t="shared" si="108"/>
        <v>2.238189699372304</v>
      </c>
      <c r="BL206" s="3">
        <f t="shared" si="109"/>
        <v>1.0029063826401776</v>
      </c>
      <c r="BM206" s="3">
        <f t="shared" si="89"/>
        <v>2.1774573707228466</v>
      </c>
      <c r="BN206" s="3">
        <f t="shared" si="90"/>
        <v>1.447531963936026</v>
      </c>
      <c r="BO206" s="3">
        <f t="shared" si="114"/>
        <v>1.8482250695324072</v>
      </c>
      <c r="BP206" s="3">
        <f t="shared" si="115"/>
        <v>4.012768659237828</v>
      </c>
      <c r="BQ206" s="3">
        <f t="shared" si="116"/>
        <v>2.6676117641739148</v>
      </c>
      <c r="BR206" s="3">
        <f t="shared" si="117"/>
        <v>1.196156660775825</v>
      </c>
      <c r="BS206" s="3">
        <f t="shared" si="91"/>
        <v>2.597032168335514</v>
      </c>
      <c r="BT206" s="3">
        <f t="shared" si="92"/>
        <v>1.7264572549531838</v>
      </c>
      <c r="BU206" s="3">
        <f t="shared" si="118"/>
        <v>0.28445565909619286</v>
      </c>
      <c r="BV206" s="3">
        <f t="shared" si="93"/>
        <v>0.6175951038543296</v>
      </c>
      <c r="BW206" s="3">
        <f t="shared" si="94"/>
        <v>0.4105653987167408</v>
      </c>
      <c r="BX206" s="3">
        <f t="shared" si="110"/>
        <v>1.5138702089376506</v>
      </c>
      <c r="BY206" s="3">
        <f t="shared" si="111"/>
        <v>3.2868350444546923</v>
      </c>
      <c r="BZ206" s="3">
        <f t="shared" si="112"/>
        <v>2.1850249979653187</v>
      </c>
      <c r="CA206" s="45">
        <v>1830</v>
      </c>
      <c r="CB206" s="36">
        <v>499.09173435819685</v>
      </c>
      <c r="CC206" s="36">
        <f t="shared" si="113"/>
        <v>1062.7268787582034</v>
      </c>
      <c r="CD206" s="42">
        <v>1830</v>
      </c>
      <c r="CH206" s="3">
        <f t="shared" si="98"/>
        <v>2.7137246145611456</v>
      </c>
      <c r="CI206" s="3">
        <f t="shared" si="99"/>
        <v>5.891895561111627</v>
      </c>
      <c r="CJ206" s="3">
        <f t="shared" si="100"/>
        <v>3.9168193451477804</v>
      </c>
    </row>
    <row r="207" spans="3:88" ht="15">
      <c r="C207" s="45">
        <v>1831</v>
      </c>
      <c r="D207" s="12"/>
      <c r="E207" s="12"/>
      <c r="F207" s="12"/>
      <c r="H207" s="3">
        <v>2.1146739803033308</v>
      </c>
      <c r="I207" s="3">
        <v>4.196937465569428</v>
      </c>
      <c r="J207" s="3">
        <v>7.900117582248334</v>
      </c>
      <c r="K207" s="3">
        <v>3.432908316281767</v>
      </c>
      <c r="L207" s="3">
        <v>4.992435416559712</v>
      </c>
      <c r="M207" s="3">
        <v>32.81456478798748</v>
      </c>
      <c r="N207" s="3">
        <v>5.486192765450233</v>
      </c>
      <c r="O207" s="3">
        <v>7.022326739776298</v>
      </c>
      <c r="P207" s="34">
        <v>1</v>
      </c>
      <c r="AP207" s="3">
        <v>10.107000306544041</v>
      </c>
      <c r="AQ207" s="3">
        <v>20.173925798180452</v>
      </c>
      <c r="AR207" s="3">
        <v>13.29716864239585</v>
      </c>
      <c r="AS207" s="3">
        <v>1.2619720362599949</v>
      </c>
      <c r="AT207" s="3">
        <v>2.9769900781746195</v>
      </c>
      <c r="AU207" s="3">
        <v>6.450202334463974</v>
      </c>
      <c r="AV207" s="3">
        <v>10.647539757791872</v>
      </c>
      <c r="AW207" s="3">
        <v>4.284151545585234</v>
      </c>
      <c r="AX207" s="3">
        <v>8.365448499511297</v>
      </c>
      <c r="AY207" s="3">
        <v>33.263615650626214</v>
      </c>
      <c r="AZ207" s="3">
        <v>107.4649984772261</v>
      </c>
      <c r="BA207" s="3">
        <v>6.908604059964174</v>
      </c>
      <c r="BB207" s="36">
        <v>1</v>
      </c>
      <c r="BC207" s="3">
        <f t="shared" si="101"/>
        <v>8.008894029456743</v>
      </c>
      <c r="BD207" s="3">
        <f t="shared" si="102"/>
        <v>15.98603235137309</v>
      </c>
      <c r="BE207" s="3">
        <f t="shared" si="102"/>
        <v>10.536817187965273</v>
      </c>
      <c r="BF207" s="3">
        <f t="shared" si="103"/>
        <v>3.395039970284779</v>
      </c>
      <c r="BG207" s="3">
        <f t="shared" si="104"/>
        <v>6.776618419417225</v>
      </c>
      <c r="BH207" s="3">
        <f t="shared" si="105"/>
        <v>4.466648626034113</v>
      </c>
      <c r="BI207" s="3">
        <f t="shared" si="106"/>
        <v>1.5669276376868813</v>
      </c>
      <c r="BJ207" s="3">
        <f t="shared" si="107"/>
        <v>3.127642320674108</v>
      </c>
      <c r="BK207" s="3">
        <f t="shared" si="108"/>
        <v>2.0615118647283293</v>
      </c>
      <c r="BL207" s="3">
        <f t="shared" si="109"/>
        <v>0.9492333944231329</v>
      </c>
      <c r="BM207" s="3">
        <f t="shared" si="89"/>
        <v>1.8947030259658968</v>
      </c>
      <c r="BN207" s="3">
        <f t="shared" si="90"/>
        <v>1.2488489308213175</v>
      </c>
      <c r="BO207" s="3">
        <f t="shared" si="114"/>
        <v>2.3591603142421937</v>
      </c>
      <c r="BP207" s="3">
        <f t="shared" si="115"/>
        <v>4.708966427429355</v>
      </c>
      <c r="BQ207" s="3">
        <f t="shared" si="116"/>
        <v>3.1038044525055186</v>
      </c>
      <c r="BR207" s="3">
        <f t="shared" si="117"/>
        <v>1.2081839135265113</v>
      </c>
      <c r="BS207" s="3">
        <f t="shared" si="91"/>
        <v>2.411577311050208</v>
      </c>
      <c r="BT207" s="3">
        <f t="shared" si="92"/>
        <v>1.5895344574977253</v>
      </c>
      <c r="BU207" s="3">
        <f t="shared" si="118"/>
        <v>0.30384551134487897</v>
      </c>
      <c r="BV207" s="3">
        <f t="shared" si="93"/>
        <v>0.6064862584413809</v>
      </c>
      <c r="BW207" s="3">
        <f t="shared" si="94"/>
        <v>0.3997511509890693</v>
      </c>
      <c r="BX207" s="3">
        <f t="shared" si="110"/>
        <v>1.4629583948969938</v>
      </c>
      <c r="BY207" s="3">
        <f t="shared" si="111"/>
        <v>2.9201160788891802</v>
      </c>
      <c r="BZ207" s="3">
        <f t="shared" si="112"/>
        <v>1.9247258240566771</v>
      </c>
      <c r="CA207" s="45">
        <v>1831</v>
      </c>
      <c r="CB207" s="36">
        <v>525.1641513536853</v>
      </c>
      <c r="CC207" s="36">
        <f t="shared" si="113"/>
        <v>1059.3112162743453</v>
      </c>
      <c r="CD207" s="42">
        <v>1831</v>
      </c>
      <c r="CH207" s="3">
        <f t="shared" si="98"/>
        <v>2.862331716478253</v>
      </c>
      <c r="CI207" s="3">
        <f t="shared" si="99"/>
        <v>5.7133141294774274</v>
      </c>
      <c r="CJ207" s="3">
        <f t="shared" si="100"/>
        <v>3.7657966152277824</v>
      </c>
    </row>
    <row r="208" spans="3:88" ht="15">
      <c r="C208" s="45">
        <v>1832</v>
      </c>
      <c r="D208" s="12"/>
      <c r="E208" s="12"/>
      <c r="F208" s="12"/>
      <c r="H208" s="3">
        <v>2.2816219261167516</v>
      </c>
      <c r="I208" s="3">
        <v>4.3889542123601855</v>
      </c>
      <c r="J208" s="3">
        <v>10.643213964973452</v>
      </c>
      <c r="K208" s="3">
        <v>3.8620218558169874</v>
      </c>
      <c r="L208" s="3">
        <v>5.870226259031749</v>
      </c>
      <c r="M208" s="3">
        <v>33.319404246264206</v>
      </c>
      <c r="N208" s="3">
        <v>4.772987705941702</v>
      </c>
      <c r="O208" s="3">
        <v>7.680669871630326</v>
      </c>
      <c r="P208" s="34">
        <v>1</v>
      </c>
      <c r="AP208" s="3">
        <v>10.548160084309222</v>
      </c>
      <c r="AQ208" s="3">
        <v>21.22568765944589</v>
      </c>
      <c r="AR208" s="3">
        <v>13.524695224328392</v>
      </c>
      <c r="AS208" s="3">
        <v>1.1999150556135059</v>
      </c>
      <c r="AT208" s="3">
        <v>2.9920803386357067</v>
      </c>
      <c r="AU208" s="3">
        <v>5.804157667674161</v>
      </c>
      <c r="AV208" s="3">
        <v>9.889937803727827</v>
      </c>
      <c r="AW208" s="3">
        <v>5.20252293870236</v>
      </c>
      <c r="AX208" s="3">
        <v>8.642178661285744</v>
      </c>
      <c r="AY208" s="3">
        <v>34.57563828397978</v>
      </c>
      <c r="AZ208" s="3">
        <v>105.45869510780295</v>
      </c>
      <c r="BA208" s="3">
        <v>5.570693764760634</v>
      </c>
      <c r="BB208" s="36">
        <v>1</v>
      </c>
      <c r="BC208" s="3">
        <f t="shared" si="101"/>
        <v>8.790755674714026</v>
      </c>
      <c r="BD208" s="3">
        <f t="shared" si="102"/>
        <v>17.689325223603753</v>
      </c>
      <c r="BE208" s="3">
        <f t="shared" si="102"/>
        <v>11.27137722045944</v>
      </c>
      <c r="BF208" s="3">
        <f t="shared" si="103"/>
        <v>3.5253599136709166</v>
      </c>
      <c r="BG208" s="3">
        <f t="shared" si="104"/>
        <v>7.093956464124933</v>
      </c>
      <c r="BH208" s="3">
        <f t="shared" si="105"/>
        <v>4.520164465401762</v>
      </c>
      <c r="BI208" s="3">
        <f t="shared" si="106"/>
        <v>1.8173455457725487</v>
      </c>
      <c r="BJ208" s="3">
        <f t="shared" si="107"/>
        <v>3.656979853883162</v>
      </c>
      <c r="BK208" s="3">
        <f t="shared" si="108"/>
        <v>2.330173644257324</v>
      </c>
      <c r="BL208" s="3">
        <f t="shared" si="109"/>
        <v>1.066554744189927</v>
      </c>
      <c r="BM208" s="3">
        <f t="shared" si="89"/>
        <v>2.146190206721549</v>
      </c>
      <c r="BN208" s="3">
        <f t="shared" si="90"/>
        <v>1.3675207562205811</v>
      </c>
      <c r="BO208" s="3">
        <f t="shared" si="114"/>
        <v>2.027508616221536</v>
      </c>
      <c r="BP208" s="3">
        <f t="shared" si="115"/>
        <v>4.079883531419874</v>
      </c>
      <c r="BQ208" s="3">
        <f t="shared" si="116"/>
        <v>2.5996416322773177</v>
      </c>
      <c r="BR208" s="3">
        <f t="shared" si="117"/>
        <v>1.2205440893696955</v>
      </c>
      <c r="BS208" s="3">
        <f t="shared" si="91"/>
        <v>2.4560574932951025</v>
      </c>
      <c r="BT208" s="3">
        <f t="shared" si="92"/>
        <v>1.5649636225312946</v>
      </c>
      <c r="BU208" s="3">
        <f t="shared" si="118"/>
        <v>0.3050749200253113</v>
      </c>
      <c r="BV208" s="3">
        <f t="shared" si="93"/>
        <v>0.6138914193026066</v>
      </c>
      <c r="BW208" s="3">
        <f t="shared" si="94"/>
        <v>0.3911625611433731</v>
      </c>
      <c r="BX208" s="3">
        <f t="shared" si="110"/>
        <v>1.8935092341703088</v>
      </c>
      <c r="BY208" s="3">
        <f t="shared" si="111"/>
        <v>3.810241337213038</v>
      </c>
      <c r="BZ208" s="3">
        <f t="shared" si="112"/>
        <v>2.427829601742528</v>
      </c>
      <c r="CA208" s="45">
        <v>1832</v>
      </c>
      <c r="CB208" s="36">
        <v>570.789671744623</v>
      </c>
      <c r="CC208" s="36">
        <f t="shared" si="113"/>
        <v>1039.8050126834225</v>
      </c>
      <c r="CD208" s="42">
        <v>1832</v>
      </c>
      <c r="CH208" s="3">
        <f t="shared" si="98"/>
        <v>3.0433090691939273</v>
      </c>
      <c r="CI208" s="3">
        <f t="shared" si="99"/>
        <v>6.123942681715527</v>
      </c>
      <c r="CJ208" s="3">
        <f t="shared" si="100"/>
        <v>3.902085985167134</v>
      </c>
    </row>
    <row r="209" spans="3:88" ht="15">
      <c r="C209" s="45">
        <v>1833</v>
      </c>
      <c r="D209" s="12"/>
      <c r="E209" s="12"/>
      <c r="F209" s="12"/>
      <c r="H209" s="3">
        <v>2.0317333611997204</v>
      </c>
      <c r="I209" s="3">
        <v>3.894695324172323</v>
      </c>
      <c r="J209" s="3">
        <v>10.626954384527338</v>
      </c>
      <c r="K209" s="3">
        <v>5.043057368205458</v>
      </c>
      <c r="L209" s="3">
        <v>5.563850463103318</v>
      </c>
      <c r="M209" s="3">
        <v>41.72681984860353</v>
      </c>
      <c r="N209" s="35">
        <f>(N208+N210)/2</f>
        <v>5.129590235695968</v>
      </c>
      <c r="O209" s="35">
        <f>(O208+O210)/2</f>
        <v>7.570946016321321</v>
      </c>
      <c r="P209" s="34">
        <v>1</v>
      </c>
      <c r="AP209" s="3">
        <v>9.81998512779168</v>
      </c>
      <c r="AQ209" s="3">
        <v>20.789338704021034</v>
      </c>
      <c r="AR209" s="3">
        <v>13.282222048699813</v>
      </c>
      <c r="AS209" s="3">
        <v>1.0803250089335703</v>
      </c>
      <c r="AT209" s="3">
        <v>2.1979455291382064</v>
      </c>
      <c r="AU209" s="3">
        <v>5.5139514075288645</v>
      </c>
      <c r="AV209" s="3">
        <v>9.758618632089451</v>
      </c>
      <c r="AW209" s="3">
        <v>4.407452469413723</v>
      </c>
      <c r="AX209" s="3">
        <v>8.357826235951459</v>
      </c>
      <c r="AY209" s="3">
        <v>34.25972619858825</v>
      </c>
      <c r="AZ209" s="3">
        <v>79.80854057278285</v>
      </c>
      <c r="BA209" s="3">
        <v>5.6998542252732145</v>
      </c>
      <c r="BB209" s="36">
        <v>1</v>
      </c>
      <c r="BC209" s="3">
        <f t="shared" si="101"/>
        <v>9.08984337730491</v>
      </c>
      <c r="BD209" s="3">
        <f t="shared" si="102"/>
        <v>19.243596632593906</v>
      </c>
      <c r="BE209" s="3">
        <f t="shared" si="102"/>
        <v>12.29465386699804</v>
      </c>
      <c r="BF209" s="3">
        <f t="shared" si="103"/>
        <v>4.467801862060705</v>
      </c>
      <c r="BG209" s="3">
        <f t="shared" si="104"/>
        <v>9.458532264979441</v>
      </c>
      <c r="BH209" s="3">
        <f t="shared" si="105"/>
        <v>6.043016932229274</v>
      </c>
      <c r="BI209" s="3">
        <f t="shared" si="106"/>
        <v>1.780934288681483</v>
      </c>
      <c r="BJ209" s="3">
        <f t="shared" si="107"/>
        <v>3.770315907324616</v>
      </c>
      <c r="BK209" s="3">
        <f t="shared" si="108"/>
        <v>2.408839154905136</v>
      </c>
      <c r="BL209" s="3">
        <f t="shared" si="109"/>
        <v>1.0062884408148134</v>
      </c>
      <c r="BM209" s="3">
        <f t="shared" si="89"/>
        <v>2.1303567121333193</v>
      </c>
      <c r="BN209" s="3">
        <f t="shared" si="90"/>
        <v>1.3610760446179984</v>
      </c>
      <c r="BO209" s="3">
        <f t="shared" si="114"/>
        <v>2.228041072692028</v>
      </c>
      <c r="BP209" s="3">
        <f t="shared" si="115"/>
        <v>4.716860555682049</v>
      </c>
      <c r="BQ209" s="3">
        <f t="shared" si="116"/>
        <v>3.013582594678918</v>
      </c>
      <c r="BR209" s="3">
        <f t="shared" si="117"/>
        <v>1.174944878077352</v>
      </c>
      <c r="BS209" s="3">
        <f t="shared" si="91"/>
        <v>2.487409778226188</v>
      </c>
      <c r="BT209" s="3">
        <f t="shared" si="92"/>
        <v>1.5891957637939285</v>
      </c>
      <c r="BU209" s="3">
        <f t="shared" si="118"/>
        <v>0.2866334970358384</v>
      </c>
      <c r="BV209" s="3">
        <f t="shared" si="93"/>
        <v>0.6068156699068339</v>
      </c>
      <c r="BW209" s="3">
        <f t="shared" si="94"/>
        <v>0.387692008152918</v>
      </c>
      <c r="BX209" s="3">
        <f t="shared" si="110"/>
        <v>1.7228484693958945</v>
      </c>
      <c r="BY209" s="3">
        <f t="shared" si="111"/>
        <v>3.647345683305528</v>
      </c>
      <c r="BZ209" s="3">
        <f t="shared" si="112"/>
        <v>2.3302739901322913</v>
      </c>
      <c r="CA209" s="45">
        <v>1833</v>
      </c>
      <c r="CB209" s="36">
        <v>537.7056913896583</v>
      </c>
      <c r="CC209" s="36">
        <f t="shared" si="113"/>
        <v>850.4745292535905</v>
      </c>
      <c r="CD209" s="42">
        <v>1833</v>
      </c>
      <c r="CH209" s="3">
        <f t="shared" si="98"/>
        <v>3.4639432893105266</v>
      </c>
      <c r="CI209" s="3">
        <f t="shared" si="99"/>
        <v>7.333319689985272</v>
      </c>
      <c r="CJ209" s="3">
        <f t="shared" si="100"/>
        <v>4.685227455438368</v>
      </c>
    </row>
    <row r="210" spans="3:88" ht="15">
      <c r="C210" s="45">
        <v>1834</v>
      </c>
      <c r="D210" s="12"/>
      <c r="E210" s="12"/>
      <c r="F210" s="12"/>
      <c r="H210" s="3">
        <v>1.94772603448991</v>
      </c>
      <c r="I210" s="3">
        <v>4.3889542123601855</v>
      </c>
      <c r="J210" s="3">
        <v>11.466142879790985</v>
      </c>
      <c r="K210" s="3">
        <v>4.669764989059756</v>
      </c>
      <c r="L210" s="3">
        <v>5.486192765450233</v>
      </c>
      <c r="M210" s="3">
        <v>25.999232101251618</v>
      </c>
      <c r="N210" s="3">
        <v>5.486192765450233</v>
      </c>
      <c r="O210" s="3">
        <v>7.461222161012317</v>
      </c>
      <c r="P210" s="34">
        <v>1</v>
      </c>
      <c r="AP210" s="3">
        <v>9.349950052691932</v>
      </c>
      <c r="AQ210" s="3">
        <v>19.965178606190715</v>
      </c>
      <c r="AR210" s="3">
        <v>12.766414386059129</v>
      </c>
      <c r="AS210" s="3">
        <v>0.8739442640296252</v>
      </c>
      <c r="AT210" s="3">
        <v>1.849080460434858</v>
      </c>
      <c r="AU210" s="3">
        <v>6.404292700647735</v>
      </c>
      <c r="AV210" s="3">
        <v>9.171325807707964</v>
      </c>
      <c r="AW210" s="3">
        <v>4.896826022141395</v>
      </c>
      <c r="AX210" s="3">
        <v>8.307861765112898</v>
      </c>
      <c r="AY210" s="3">
        <v>34.35758792072393</v>
      </c>
      <c r="AZ210" s="3">
        <v>86.82138105878055</v>
      </c>
      <c r="BA210" s="3">
        <v>5.953775761140531</v>
      </c>
      <c r="BB210" s="36">
        <v>1</v>
      </c>
      <c r="BC210" s="3">
        <f t="shared" si="101"/>
        <v>10.698565615135138</v>
      </c>
      <c r="BD210" s="3">
        <f t="shared" si="102"/>
        <v>22.84491062866445</v>
      </c>
      <c r="BE210" s="3">
        <f t="shared" si="102"/>
        <v>14.607813005368463</v>
      </c>
      <c r="BF210" s="3">
        <f t="shared" si="103"/>
        <v>5.056540400893672</v>
      </c>
      <c r="BG210" s="3">
        <f t="shared" si="104"/>
        <v>10.797355244073803</v>
      </c>
      <c r="BH210" s="3">
        <f t="shared" si="105"/>
        <v>6.904196252799504</v>
      </c>
      <c r="BI210" s="3">
        <f t="shared" si="106"/>
        <v>1.4599504566282973</v>
      </c>
      <c r="BJ210" s="3">
        <f t="shared" si="107"/>
        <v>3.117468163841328</v>
      </c>
      <c r="BK210" s="3">
        <f t="shared" si="108"/>
        <v>1.9934151955247024</v>
      </c>
      <c r="BL210" s="3">
        <f t="shared" si="109"/>
        <v>1.019476382011622</v>
      </c>
      <c r="BM210" s="3">
        <f t="shared" si="89"/>
        <v>2.1769130248770736</v>
      </c>
      <c r="BN210" s="3">
        <f t="shared" si="90"/>
        <v>1.39199224340386</v>
      </c>
      <c r="BO210" s="3">
        <f t="shared" si="114"/>
        <v>1.9093898803868825</v>
      </c>
      <c r="BP210" s="3">
        <f t="shared" si="115"/>
        <v>4.077167233615518</v>
      </c>
      <c r="BQ210" s="3">
        <f t="shared" si="116"/>
        <v>2.607079428253067</v>
      </c>
      <c r="BR210" s="3">
        <f t="shared" si="117"/>
        <v>1.125433994575483</v>
      </c>
      <c r="BS210" s="3">
        <f t="shared" si="91"/>
        <v>2.403166924374</v>
      </c>
      <c r="BT210" s="3">
        <f t="shared" si="92"/>
        <v>1.5366666835585754</v>
      </c>
      <c r="BU210" s="3">
        <f t="shared" si="118"/>
        <v>0.2721363931096047</v>
      </c>
      <c r="BV210" s="3">
        <f t="shared" si="93"/>
        <v>0.5810995420358962</v>
      </c>
      <c r="BW210" s="3">
        <f t="shared" si="94"/>
        <v>0.37157481530764386</v>
      </c>
      <c r="BX210" s="3">
        <f t="shared" si="110"/>
        <v>1.570423614829057</v>
      </c>
      <c r="BY210" s="3">
        <f t="shared" si="111"/>
        <v>3.3533642191398383</v>
      </c>
      <c r="BZ210" s="3">
        <f t="shared" si="112"/>
        <v>2.1442551581105462</v>
      </c>
      <c r="CA210" s="45">
        <v>1834</v>
      </c>
      <c r="CB210" s="36">
        <v>526.7266105380111</v>
      </c>
      <c r="CC210" s="36">
        <f t="shared" si="113"/>
        <v>843.7465634249857</v>
      </c>
      <c r="CD210" s="42">
        <v>1834</v>
      </c>
      <c r="CH210" s="3">
        <f t="shared" si="98"/>
        <v>3.3244402257727956</v>
      </c>
      <c r="CI210" s="3">
        <f t="shared" si="99"/>
        <v>7.098759084178152</v>
      </c>
      <c r="CJ210" s="3">
        <f t="shared" si="100"/>
        <v>4.539188047499814</v>
      </c>
    </row>
    <row r="211" spans="3:88" ht="15">
      <c r="C211" s="45">
        <v>1835</v>
      </c>
      <c r="D211" s="12"/>
      <c r="E211" s="12"/>
      <c r="F211" s="12"/>
      <c r="H211" s="3">
        <v>2.00337534976105</v>
      </c>
      <c r="I211" s="3">
        <v>4.3889542123601855</v>
      </c>
      <c r="J211" s="3">
        <v>12.343933722263024</v>
      </c>
      <c r="K211" s="3">
        <v>4.366861314093717</v>
      </c>
      <c r="L211" s="3">
        <v>6.034812041995256</v>
      </c>
      <c r="M211" s="3">
        <v>34.833922621094395</v>
      </c>
      <c r="N211" s="3">
        <v>5.486192765450233</v>
      </c>
      <c r="O211" s="3">
        <v>6.748017101503786</v>
      </c>
      <c r="P211" s="34">
        <v>1</v>
      </c>
      <c r="AP211" s="3">
        <v>9.095737050778391</v>
      </c>
      <c r="AQ211" s="3">
        <v>21.36033148466384</v>
      </c>
      <c r="AR211" s="3">
        <v>12.525163401534313</v>
      </c>
      <c r="AS211" s="3">
        <v>0.7829011548186072</v>
      </c>
      <c r="AT211" s="3">
        <v>1.722242659945161</v>
      </c>
      <c r="AU211" s="3">
        <v>5.908544360611798</v>
      </c>
      <c r="AV211" s="3">
        <v>9.09558250647922</v>
      </c>
      <c r="AW211" s="3">
        <v>4.60601975853885</v>
      </c>
      <c r="AX211" s="3">
        <v>8.533809086465675</v>
      </c>
      <c r="AY211" s="3">
        <v>33.52779314272672</v>
      </c>
      <c r="AZ211" s="3">
        <v>77.89959573859372</v>
      </c>
      <c r="BA211" s="3">
        <v>5.817220672495779</v>
      </c>
      <c r="BB211" s="36">
        <v>1</v>
      </c>
      <c r="BC211" s="3">
        <f t="shared" si="101"/>
        <v>11.617989058766698</v>
      </c>
      <c r="BD211" s="3">
        <f t="shared" si="102"/>
        <v>27.283561089666396</v>
      </c>
      <c r="BE211" s="3">
        <f t="shared" si="102"/>
        <v>15.998396891413842</v>
      </c>
      <c r="BF211" s="3">
        <f t="shared" si="103"/>
        <v>5.281333032981551</v>
      </c>
      <c r="BG211" s="3">
        <f t="shared" si="104"/>
        <v>12.402625937360062</v>
      </c>
      <c r="BH211" s="3">
        <f t="shared" si="105"/>
        <v>7.272589219183047</v>
      </c>
      <c r="BI211" s="3">
        <f t="shared" si="106"/>
        <v>1.5394209632093845</v>
      </c>
      <c r="BJ211" s="3">
        <f t="shared" si="107"/>
        <v>3.6151597044880424</v>
      </c>
      <c r="BK211" s="3">
        <f t="shared" si="108"/>
        <v>2.1198391070787186</v>
      </c>
      <c r="BL211" s="3">
        <f t="shared" si="109"/>
        <v>1.0000169911381773</v>
      </c>
      <c r="BM211" s="3">
        <f t="shared" si="89"/>
        <v>2.3484291929019223</v>
      </c>
      <c r="BN211" s="3">
        <f t="shared" si="90"/>
        <v>1.3770600610364467</v>
      </c>
      <c r="BO211" s="3">
        <f t="shared" si="114"/>
        <v>1.9747498985249243</v>
      </c>
      <c r="BP211" s="3">
        <f t="shared" si="115"/>
        <v>4.637481514286837</v>
      </c>
      <c r="BQ211" s="3">
        <f t="shared" si="116"/>
        <v>2.7193030117412307</v>
      </c>
      <c r="BR211" s="3">
        <f t="shared" si="117"/>
        <v>1.0658472621802513</v>
      </c>
      <c r="BS211" s="3">
        <f t="shared" si="91"/>
        <v>2.503024296447009</v>
      </c>
      <c r="BT211" s="3">
        <f t="shared" si="92"/>
        <v>1.4677107578371758</v>
      </c>
      <c r="BU211" s="3">
        <f t="shared" si="118"/>
        <v>0.2712894645960781</v>
      </c>
      <c r="BV211" s="3">
        <f t="shared" si="93"/>
        <v>0.6370932734443213</v>
      </c>
      <c r="BW211" s="3">
        <f t="shared" si="94"/>
        <v>0.373575539201614</v>
      </c>
      <c r="BX211" s="3">
        <f t="shared" si="110"/>
        <v>1.5635881055335694</v>
      </c>
      <c r="BY211" s="3">
        <f t="shared" si="111"/>
        <v>3.6719135627185264</v>
      </c>
      <c r="BZ211" s="3">
        <f t="shared" si="112"/>
        <v>2.1531181481139523</v>
      </c>
      <c r="CA211" s="45">
        <v>1835</v>
      </c>
      <c r="CB211" s="36">
        <v>545.4725113442144</v>
      </c>
      <c r="CC211" s="36">
        <f t="shared" si="113"/>
        <v>791.7057484219355</v>
      </c>
      <c r="CD211" s="42">
        <v>1835</v>
      </c>
      <c r="CH211" s="3">
        <f t="shared" si="98"/>
        <v>3.446635471161515</v>
      </c>
      <c r="CI211" s="3">
        <f t="shared" si="99"/>
        <v>8.094041830783812</v>
      </c>
      <c r="CJ211" s="3">
        <f t="shared" si="100"/>
        <v>4.746143409909571</v>
      </c>
    </row>
    <row r="212" spans="3:88" ht="15">
      <c r="C212" s="45">
        <v>1836</v>
      </c>
      <c r="D212" s="12"/>
      <c r="E212" s="12"/>
      <c r="F212" s="12"/>
      <c r="H212" s="35">
        <f>(H211+H213)/2</f>
        <v>2.7628348701331458</v>
      </c>
      <c r="I212" s="3">
        <v>5.595916620759237</v>
      </c>
      <c r="J212" s="3">
        <v>15.525925526224157</v>
      </c>
      <c r="K212" s="3">
        <v>5.048394582767305</v>
      </c>
      <c r="L212" s="3">
        <v>5.486192765450233</v>
      </c>
      <c r="M212" s="3">
        <v>37.105700183339685</v>
      </c>
      <c r="N212" s="35">
        <f>(N211+N213)/2</f>
        <v>5.085626967347648</v>
      </c>
      <c r="O212" s="35">
        <f>(O211+O213)/2</f>
        <v>7.507886053026947</v>
      </c>
      <c r="P212" s="34">
        <v>1</v>
      </c>
      <c r="AP212" s="3">
        <v>9.067832679772925</v>
      </c>
      <c r="AQ212" s="3">
        <v>20.491844257020276</v>
      </c>
      <c r="AR212" s="3">
        <v>14.323622907435588</v>
      </c>
      <c r="AS212" s="3">
        <v>0.9600677759448738</v>
      </c>
      <c r="AT212" s="3">
        <v>1.6289078287552305</v>
      </c>
      <c r="AU212" s="3">
        <v>6.631038974568128</v>
      </c>
      <c r="AV212" s="3">
        <v>10.324935138178805</v>
      </c>
      <c r="AW212" s="3">
        <v>4.155706808027752</v>
      </c>
      <c r="AX212" s="3">
        <v>8.38754230860943</v>
      </c>
      <c r="AY212" s="3">
        <v>30.42854578367173</v>
      </c>
      <c r="AZ212" s="3">
        <v>79.84834885143029</v>
      </c>
      <c r="BA212" s="3">
        <v>5.8006709970067725</v>
      </c>
      <c r="BB212" s="36">
        <v>1</v>
      </c>
      <c r="BC212" s="3">
        <f t="shared" si="101"/>
        <v>9.44499222552137</v>
      </c>
      <c r="BD212" s="3">
        <f t="shared" si="102"/>
        <v>21.344164204295613</v>
      </c>
      <c r="BE212" s="3">
        <f t="shared" si="102"/>
        <v>14.919387220697674</v>
      </c>
      <c r="BF212" s="3">
        <f t="shared" si="103"/>
        <v>5.566817544674906</v>
      </c>
      <c r="BG212" s="3">
        <f t="shared" si="104"/>
        <v>12.58011281870971</v>
      </c>
      <c r="BH212" s="3">
        <f t="shared" si="105"/>
        <v>8.793390672314057</v>
      </c>
      <c r="BI212" s="3">
        <f t="shared" si="106"/>
        <v>1.3674829411424931</v>
      </c>
      <c r="BJ212" s="3">
        <f t="shared" si="107"/>
        <v>3.090291632368951</v>
      </c>
      <c r="BK212" s="3">
        <f t="shared" si="108"/>
        <v>2.1600872747650333</v>
      </c>
      <c r="BL212" s="3">
        <f t="shared" si="109"/>
        <v>0.8782459704025203</v>
      </c>
      <c r="BM212" s="3">
        <f t="shared" si="89"/>
        <v>1.9846947203810514</v>
      </c>
      <c r="BN212" s="3">
        <f t="shared" si="90"/>
        <v>1.387284541330504</v>
      </c>
      <c r="BO212" s="3">
        <f t="shared" si="114"/>
        <v>2.182019352822537</v>
      </c>
      <c r="BP212" s="3">
        <f t="shared" si="115"/>
        <v>4.931012990963493</v>
      </c>
      <c r="BQ212" s="3">
        <f t="shared" si="116"/>
        <v>3.4467356743661632</v>
      </c>
      <c r="BR212" s="3">
        <f t="shared" si="117"/>
        <v>1.0811072357232951</v>
      </c>
      <c r="BS212" s="3">
        <f t="shared" si="91"/>
        <v>2.4431285712843835</v>
      </c>
      <c r="BT212" s="3">
        <f t="shared" si="92"/>
        <v>1.707725860617483</v>
      </c>
      <c r="BU212" s="3">
        <f t="shared" si="118"/>
        <v>0.2980041420395061</v>
      </c>
      <c r="BV212" s="3">
        <f t="shared" si="93"/>
        <v>0.6734414586455988</v>
      </c>
      <c r="BW212" s="3">
        <f t="shared" si="94"/>
        <v>0.47072978805059396</v>
      </c>
      <c r="BX212" s="3">
        <f t="shared" si="110"/>
        <v>1.5632385778217819</v>
      </c>
      <c r="BY212" s="3">
        <f t="shared" si="111"/>
        <v>3.532667904729359</v>
      </c>
      <c r="BZ212" s="3">
        <f t="shared" si="112"/>
        <v>2.469304484744399</v>
      </c>
      <c r="CA212" s="45">
        <v>1836</v>
      </c>
      <c r="CB212" s="36">
        <v>701.1667579788987</v>
      </c>
      <c r="CC212" s="36">
        <f t="shared" si="113"/>
        <v>805.2809455755722</v>
      </c>
      <c r="CD212" s="42">
        <v>1836</v>
      </c>
      <c r="CH212" s="3">
        <f t="shared" si="98"/>
        <v>3.378137554201677</v>
      </c>
      <c r="CI212" s="3">
        <f t="shared" si="99"/>
        <v>7.634047857312875</v>
      </c>
      <c r="CJ212" s="3">
        <f t="shared" si="100"/>
        <v>5.336133800060731</v>
      </c>
    </row>
    <row r="213" spans="3:88" ht="15">
      <c r="C213" s="45">
        <v>1837</v>
      </c>
      <c r="D213" s="12"/>
      <c r="E213" s="12"/>
      <c r="F213" s="12"/>
      <c r="H213" s="3">
        <v>3.5222943905052415</v>
      </c>
      <c r="I213" s="3">
        <v>3.74804893539605</v>
      </c>
      <c r="J213" s="3">
        <v>12.84257944040117</v>
      </c>
      <c r="K213" s="3">
        <v>5.832790918976709</v>
      </c>
      <c r="L213" s="3">
        <v>4.905534636033065</v>
      </c>
      <c r="M213" s="3">
        <v>38.03994077593506</v>
      </c>
      <c r="N213" s="3">
        <v>4.6850611692450626</v>
      </c>
      <c r="O213" s="3">
        <v>8.267755004550109</v>
      </c>
      <c r="P213" s="34">
        <v>1</v>
      </c>
      <c r="AP213" s="3">
        <v>9.647437401568006</v>
      </c>
      <c r="AQ213" s="3">
        <v>21.138119268715688</v>
      </c>
      <c r="AR213" s="3">
        <v>14.2858590581991</v>
      </c>
      <c r="AS213" s="3">
        <v>1.1134002797470535</v>
      </c>
      <c r="AT213" s="3">
        <v>2.05667950518755</v>
      </c>
      <c r="AU213" s="3">
        <v>6.735395289676914</v>
      </c>
      <c r="AV213" s="3">
        <v>11.350443939908105</v>
      </c>
      <c r="AW213" s="3">
        <v>5.09425568757261</v>
      </c>
      <c r="AX213" s="3">
        <v>8.658258381108364</v>
      </c>
      <c r="AY213" s="3">
        <v>31.535384062050262</v>
      </c>
      <c r="AZ213" s="3">
        <v>81.60693461697358</v>
      </c>
      <c r="BA213" s="3">
        <v>5.856350335963864</v>
      </c>
      <c r="BB213" s="36">
        <v>1</v>
      </c>
      <c r="BC213" s="3">
        <f t="shared" si="101"/>
        <v>8.664841905518244</v>
      </c>
      <c r="BD213" s="3">
        <f t="shared" si="102"/>
        <v>18.98519306418526</v>
      </c>
      <c r="BE213" s="3">
        <f t="shared" si="102"/>
        <v>12.830838394835517</v>
      </c>
      <c r="BF213" s="3">
        <f t="shared" si="103"/>
        <v>4.690783069133686</v>
      </c>
      <c r="BG213" s="3">
        <f t="shared" si="104"/>
        <v>10.27778961933502</v>
      </c>
      <c r="BH213" s="3">
        <f t="shared" si="105"/>
        <v>6.946079358580647</v>
      </c>
      <c r="BI213" s="3">
        <f t="shared" si="106"/>
        <v>1.432349103007253</v>
      </c>
      <c r="BJ213" s="3">
        <f t="shared" si="107"/>
        <v>3.138363579211644</v>
      </c>
      <c r="BK213" s="3">
        <f t="shared" si="108"/>
        <v>2.121012716223871</v>
      </c>
      <c r="BL213" s="3">
        <f t="shared" si="109"/>
        <v>0.8499612396346599</v>
      </c>
      <c r="BM213" s="3">
        <f t="shared" si="89"/>
        <v>1.8623165208890344</v>
      </c>
      <c r="BN213" s="3">
        <f t="shared" si="90"/>
        <v>1.2586167672235347</v>
      </c>
      <c r="BO213" s="3">
        <f t="shared" si="114"/>
        <v>1.8937874329910138</v>
      </c>
      <c r="BP213" s="3">
        <f t="shared" si="115"/>
        <v>4.149402889274273</v>
      </c>
      <c r="BQ213" s="3">
        <f t="shared" si="116"/>
        <v>2.8043074267059898</v>
      </c>
      <c r="BR213" s="3">
        <f t="shared" si="117"/>
        <v>1.1142468816382232</v>
      </c>
      <c r="BS213" s="3">
        <f t="shared" si="91"/>
        <v>2.441382358701306</v>
      </c>
      <c r="BT213" s="3">
        <f t="shared" si="92"/>
        <v>1.6499691311326208</v>
      </c>
      <c r="BU213" s="3">
        <f t="shared" si="118"/>
        <v>0.30592420826666733</v>
      </c>
      <c r="BV213" s="3">
        <f t="shared" si="93"/>
        <v>0.6702984567152723</v>
      </c>
      <c r="BW213" s="3">
        <f t="shared" si="94"/>
        <v>0.4530104669120148</v>
      </c>
      <c r="BX213" s="3">
        <f t="shared" si="110"/>
        <v>1.6473463587591517</v>
      </c>
      <c r="BY213" s="3">
        <f t="shared" si="111"/>
        <v>3.6094355795121134</v>
      </c>
      <c r="BZ213" s="3">
        <f t="shared" si="112"/>
        <v>2.4393791762199744</v>
      </c>
      <c r="CA213" s="45">
        <v>1837</v>
      </c>
      <c r="CB213" s="36">
        <v>745.9857382254401</v>
      </c>
      <c r="CC213" s="36">
        <f t="shared" si="113"/>
        <v>883.7251706781834</v>
      </c>
      <c r="CD213" s="42">
        <v>1837</v>
      </c>
      <c r="CH213" s="3">
        <f t="shared" si="98"/>
        <v>3.2750354029741247</v>
      </c>
      <c r="CI213" s="3">
        <f t="shared" si="99"/>
        <v>7.175800793077102</v>
      </c>
      <c r="CJ213" s="3">
        <f t="shared" si="100"/>
        <v>4.849649936043779</v>
      </c>
    </row>
    <row r="214" spans="3:88" ht="15">
      <c r="C214" s="45">
        <v>1838</v>
      </c>
      <c r="D214" s="12"/>
      <c r="E214" s="12"/>
      <c r="F214" s="12"/>
      <c r="H214" s="3">
        <v>2.8513811732661476</v>
      </c>
      <c r="I214" s="3">
        <v>5.842546869882078</v>
      </c>
      <c r="J214" s="3">
        <v>13.61423657415918</v>
      </c>
      <c r="K214" s="3">
        <v>5.452391511217358</v>
      </c>
      <c r="L214" s="3">
        <v>8.267755004550109</v>
      </c>
      <c r="M214" s="3">
        <v>34.99674551386025</v>
      </c>
      <c r="N214" s="3">
        <v>8.818938671520117</v>
      </c>
      <c r="O214" s="35">
        <v>8.413</v>
      </c>
      <c r="P214" s="34">
        <v>1</v>
      </c>
      <c r="AP214" s="3">
        <v>9.765275330440955</v>
      </c>
      <c r="AQ214" s="3">
        <v>20.48619909764897</v>
      </c>
      <c r="AR214" s="3">
        <v>13.853107901561696</v>
      </c>
      <c r="AS214" s="3">
        <v>1.2892866510652385</v>
      </c>
      <c r="AT214" s="3">
        <v>2.2905345662124783</v>
      </c>
      <c r="AU214" s="3">
        <v>6.379613400577834</v>
      </c>
      <c r="AV214" s="3">
        <v>11.087616521091038</v>
      </c>
      <c r="AW214" s="3">
        <v>4.927944691717998</v>
      </c>
      <c r="AX214" s="3">
        <v>8.872099147847976</v>
      </c>
      <c r="AY214" s="3">
        <v>31.596698986530818</v>
      </c>
      <c r="AZ214" s="3">
        <v>77.50827269698301</v>
      </c>
      <c r="BA214" s="3">
        <v>6.582164219518389</v>
      </c>
      <c r="BB214" s="36">
        <v>1</v>
      </c>
      <c r="BC214" s="3">
        <f t="shared" si="101"/>
        <v>7.574169268232676</v>
      </c>
      <c r="BD214" s="3">
        <f t="shared" si="102"/>
        <v>15.889561162153349</v>
      </c>
      <c r="BE214" s="3">
        <f t="shared" si="102"/>
        <v>10.744785025204392</v>
      </c>
      <c r="BF214" s="3">
        <f t="shared" si="103"/>
        <v>4.263317163813145</v>
      </c>
      <c r="BG214" s="3">
        <f t="shared" si="104"/>
        <v>8.943850662565637</v>
      </c>
      <c r="BH214" s="3">
        <f t="shared" si="105"/>
        <v>6.0479802863086904</v>
      </c>
      <c r="BI214" s="3">
        <f t="shared" si="106"/>
        <v>1.5307001721384035</v>
      </c>
      <c r="BJ214" s="3">
        <f t="shared" si="107"/>
        <v>3.2111975775512405</v>
      </c>
      <c r="BK214" s="3">
        <f t="shared" si="108"/>
        <v>2.17146510794948</v>
      </c>
      <c r="BL214" s="3">
        <f t="shared" si="109"/>
        <v>0.8807371098978122</v>
      </c>
      <c r="BM214" s="3">
        <f t="shared" si="89"/>
        <v>1.8476648302797813</v>
      </c>
      <c r="BN214" s="3">
        <f t="shared" si="90"/>
        <v>1.249421629545908</v>
      </c>
      <c r="BO214" s="3">
        <f t="shared" si="114"/>
        <v>1.9816122017060525</v>
      </c>
      <c r="BP214" s="3">
        <f t="shared" si="115"/>
        <v>4.157148746429416</v>
      </c>
      <c r="BQ214" s="3">
        <f t="shared" si="116"/>
        <v>2.811132991172467</v>
      </c>
      <c r="BR214" s="3">
        <f t="shared" si="117"/>
        <v>1.1006724753306696</v>
      </c>
      <c r="BS214" s="3">
        <f t="shared" si="91"/>
        <v>2.3090588547602198</v>
      </c>
      <c r="BT214" s="3">
        <f t="shared" si="92"/>
        <v>1.5614239280590003</v>
      </c>
      <c r="BU214" s="3">
        <f t="shared" si="118"/>
        <v>0.3090599854941727</v>
      </c>
      <c r="BV214" s="3">
        <f t="shared" si="93"/>
        <v>0.6483651696141397</v>
      </c>
      <c r="BW214" s="3">
        <f t="shared" si="94"/>
        <v>0.4384352905810528</v>
      </c>
      <c r="BX214" s="3">
        <f t="shared" si="110"/>
        <v>1.483596428889383</v>
      </c>
      <c r="BY214" s="3">
        <f t="shared" si="111"/>
        <v>3.112380429054067</v>
      </c>
      <c r="BZ214" s="3">
        <f t="shared" si="112"/>
        <v>2.10464331176704</v>
      </c>
      <c r="CA214" s="45">
        <v>1838</v>
      </c>
      <c r="CB214" s="36">
        <v>726.3493194229611</v>
      </c>
      <c r="CC214" s="36">
        <f t="shared" si="113"/>
        <v>898.2310793767618</v>
      </c>
      <c r="CD214" s="42">
        <v>1838</v>
      </c>
      <c r="CH214" s="3">
        <f t="shared" si="98"/>
        <v>3.2615021528368615</v>
      </c>
      <c r="CI214" s="3">
        <f t="shared" si="99"/>
        <v>6.8421811161989625</v>
      </c>
      <c r="CJ214" s="3">
        <f t="shared" si="100"/>
        <v>4.62679645125629</v>
      </c>
    </row>
    <row r="215" spans="3:88" ht="15">
      <c r="C215" s="45">
        <v>1839</v>
      </c>
      <c r="D215" s="12"/>
      <c r="E215" s="12"/>
      <c r="F215" s="12"/>
      <c r="H215" s="3">
        <v>2.757608000251462</v>
      </c>
      <c r="I215" s="3">
        <v>5.437180668698372</v>
      </c>
      <c r="J215" s="3">
        <v>15.930939359286226</v>
      </c>
      <c r="K215" s="3">
        <v>5.678738294266634</v>
      </c>
      <c r="L215" s="3">
        <v>5.328437055324404</v>
      </c>
      <c r="M215" s="3">
        <v>34.52272619422006</v>
      </c>
      <c r="N215" s="3">
        <v>4.893462601828534</v>
      </c>
      <c r="O215" s="35">
        <v>8.556667</v>
      </c>
      <c r="P215" s="34">
        <v>1</v>
      </c>
      <c r="AP215" s="3">
        <v>9.99797601279027</v>
      </c>
      <c r="AQ215" s="3">
        <v>20.35574860847392</v>
      </c>
      <c r="AR215" s="3">
        <v>13.841433465177063</v>
      </c>
      <c r="AS215" s="3">
        <v>1.3903840389075424</v>
      </c>
      <c r="AT215" s="3">
        <v>2.730514736429497</v>
      </c>
      <c r="AU215" s="3">
        <v>5.804157667674161</v>
      </c>
      <c r="AV215" s="3">
        <v>11.125790223002038</v>
      </c>
      <c r="AW215" s="3">
        <v>5.082193283385062</v>
      </c>
      <c r="AX215" s="3">
        <v>8.794770993292701</v>
      </c>
      <c r="AY215" s="3">
        <v>30.789957046846197</v>
      </c>
      <c r="AZ215" s="3">
        <v>72.01069065797654</v>
      </c>
      <c r="BA215" s="3">
        <v>7.213891917189237</v>
      </c>
      <c r="BB215" s="36">
        <v>1</v>
      </c>
      <c r="BC215" s="3">
        <f t="shared" si="101"/>
        <v>7.190801773476856</v>
      </c>
      <c r="BD215" s="3">
        <f t="shared" si="102"/>
        <v>14.640378513311987</v>
      </c>
      <c r="BE215" s="3">
        <f t="shared" si="102"/>
        <v>9.955115333496352</v>
      </c>
      <c r="BF215" s="3">
        <f t="shared" si="103"/>
        <v>3.6615718931676318</v>
      </c>
      <c r="BG215" s="3">
        <f t="shared" si="104"/>
        <v>7.454912561684875</v>
      </c>
      <c r="BH215" s="3">
        <f t="shared" si="105"/>
        <v>5.069166366513201</v>
      </c>
      <c r="BI215" s="3">
        <f t="shared" si="106"/>
        <v>1.7225541732736307</v>
      </c>
      <c r="BJ215" s="3">
        <f t="shared" si="107"/>
        <v>3.507097803673356</v>
      </c>
      <c r="BK215" s="3">
        <f t="shared" si="108"/>
        <v>2.3847445672032537</v>
      </c>
      <c r="BL215" s="3">
        <f t="shared" si="109"/>
        <v>0.8986306421740663</v>
      </c>
      <c r="BM215" s="3">
        <f t="shared" si="89"/>
        <v>1.8296002531478066</v>
      </c>
      <c r="BN215" s="3">
        <f t="shared" si="90"/>
        <v>1.2440854256410985</v>
      </c>
      <c r="BO215" s="3">
        <f t="shared" si="114"/>
        <v>1.9672561540459526</v>
      </c>
      <c r="BP215" s="3">
        <f t="shared" si="115"/>
        <v>4.005307841207429</v>
      </c>
      <c r="BQ215" s="3">
        <f t="shared" si="116"/>
        <v>2.723515752623598</v>
      </c>
      <c r="BR215" s="3">
        <f t="shared" si="117"/>
        <v>1.1368091358393742</v>
      </c>
      <c r="BS215" s="3">
        <f t="shared" si="91"/>
        <v>2.3145285561156914</v>
      </c>
      <c r="BT215" s="3">
        <f t="shared" si="92"/>
        <v>1.5738253418688424</v>
      </c>
      <c r="BU215" s="3">
        <f t="shared" si="118"/>
        <v>0.3247154907549427</v>
      </c>
      <c r="BV215" s="3">
        <f t="shared" si="93"/>
        <v>0.6611164990423054</v>
      </c>
      <c r="BW215" s="3">
        <f t="shared" si="94"/>
        <v>0.44954377312438754</v>
      </c>
      <c r="BX215" s="3">
        <f t="shared" si="110"/>
        <v>1.3859337133908434</v>
      </c>
      <c r="BY215" s="3">
        <f t="shared" si="111"/>
        <v>2.8217429429418415</v>
      </c>
      <c r="BZ215" s="3">
        <f t="shared" si="112"/>
        <v>1.9187192744315649</v>
      </c>
      <c r="CA215" s="45">
        <v>1839</v>
      </c>
      <c r="CB215" s="36">
        <v>700.5290384174365</v>
      </c>
      <c r="CC215" s="36">
        <f t="shared" si="113"/>
        <v>929.8344513400559</v>
      </c>
      <c r="CD215" s="42">
        <v>1839</v>
      </c>
      <c r="CH215" s="3">
        <f t="shared" si="98"/>
        <v>3.2257277620918705</v>
      </c>
      <c r="CI215" s="3">
        <f t="shared" si="99"/>
        <v>6.567539602067127</v>
      </c>
      <c r="CJ215" s="3">
        <f t="shared" si="100"/>
        <v>4.46577348641872</v>
      </c>
    </row>
    <row r="216" spans="3:88" ht="15">
      <c r="C216" s="45">
        <v>1840</v>
      </c>
      <c r="D216" s="12"/>
      <c r="E216" s="12"/>
      <c r="F216" s="12"/>
      <c r="H216" s="3">
        <v>1.8200212801659645</v>
      </c>
      <c r="I216" s="3">
        <v>4.648789471737108</v>
      </c>
      <c r="J216" s="3">
        <v>11.363707597579596</v>
      </c>
      <c r="K216" s="3">
        <v>4.227783135379124</v>
      </c>
      <c r="L216" s="3">
        <v>5.165321635263453</v>
      </c>
      <c r="M216" s="3">
        <v>30.26992659058426</v>
      </c>
      <c r="N216" s="3">
        <v>4.893462601828534</v>
      </c>
      <c r="O216" s="3">
        <v>8.699489069917394</v>
      </c>
      <c r="P216" s="34">
        <v>1</v>
      </c>
      <c r="AP216" s="3">
        <v>10.241458080783115</v>
      </c>
      <c r="AQ216" s="3">
        <v>19.820300401852986</v>
      </c>
      <c r="AR216" s="3">
        <v>12.47224586960291</v>
      </c>
      <c r="AS216" s="3">
        <v>1.3111719064082177</v>
      </c>
      <c r="AT216" s="3">
        <v>2.6220710063303616</v>
      </c>
      <c r="AU216" s="3">
        <v>6.09436455054942</v>
      </c>
      <c r="AV216" s="3">
        <v>11.055929128895306</v>
      </c>
      <c r="AW216" s="35">
        <f>(AW215+AW217)/2</f>
        <v>4.696282711098544</v>
      </c>
      <c r="AX216" s="3">
        <v>9.32518464079345</v>
      </c>
      <c r="AY216" s="3">
        <v>31.00845450556501</v>
      </c>
      <c r="AZ216" s="3">
        <v>76.33693641711807</v>
      </c>
      <c r="BA216" s="3">
        <v>6.398813611635876</v>
      </c>
      <c r="BB216" s="36">
        <v>1</v>
      </c>
      <c r="BC216" s="3">
        <f t="shared" si="101"/>
        <v>7.81091940021674</v>
      </c>
      <c r="BD216" s="3">
        <f t="shared" si="102"/>
        <v>15.116477332211977</v>
      </c>
      <c r="BE216" s="3">
        <f t="shared" si="102"/>
        <v>9.512288822423736</v>
      </c>
      <c r="BF216" s="3">
        <f t="shared" si="103"/>
        <v>3.905866033397864</v>
      </c>
      <c r="BG216" s="3">
        <f t="shared" si="104"/>
        <v>7.559025043182135</v>
      </c>
      <c r="BH216" s="3">
        <f t="shared" si="105"/>
        <v>4.756639251756212</v>
      </c>
      <c r="BI216" s="3">
        <f t="shared" si="106"/>
        <v>1.6804800559329562</v>
      </c>
      <c r="BJ216" s="3">
        <f t="shared" si="107"/>
        <v>3.2522341316234757</v>
      </c>
      <c r="BK216" s="3">
        <f t="shared" si="108"/>
        <v>2.0465211370525105</v>
      </c>
      <c r="BL216" s="3">
        <f t="shared" si="109"/>
        <v>0.9263317412207787</v>
      </c>
      <c r="BM216" s="3">
        <f t="shared" si="89"/>
        <v>1.7927304137697022</v>
      </c>
      <c r="BN216" s="3">
        <f t="shared" si="90"/>
        <v>1.1281047231938182</v>
      </c>
      <c r="BO216" s="3"/>
      <c r="BP216" s="3"/>
      <c r="BQ216" s="3"/>
      <c r="BR216" s="3">
        <f t="shared" si="117"/>
        <v>1.0982579407576964</v>
      </c>
      <c r="BS216" s="3">
        <f t="shared" si="91"/>
        <v>2.1254592981621157</v>
      </c>
      <c r="BT216" s="3">
        <f t="shared" si="92"/>
        <v>1.3374797765443158</v>
      </c>
      <c r="BU216" s="3">
        <f t="shared" si="118"/>
        <v>0.3302795396960241</v>
      </c>
      <c r="BV216" s="3">
        <f t="shared" si="93"/>
        <v>0.6391902053130667</v>
      </c>
      <c r="BW216" s="3">
        <f t="shared" si="94"/>
        <v>0.40222081585409386</v>
      </c>
      <c r="BX216" s="3">
        <f t="shared" si="110"/>
        <v>1.6005245194452313</v>
      </c>
      <c r="BY216" s="3">
        <f t="shared" si="111"/>
        <v>3.097496130503146</v>
      </c>
      <c r="BZ216" s="3">
        <f t="shared" si="112"/>
        <v>1.9491497372142308</v>
      </c>
      <c r="CA216" s="45">
        <v>1840</v>
      </c>
      <c r="CB216" s="36">
        <v>519.1484120904514</v>
      </c>
      <c r="CC216" s="36">
        <f t="shared" si="113"/>
        <v>937.3114457411128</v>
      </c>
      <c r="CD216" s="42">
        <v>1840</v>
      </c>
      <c r="CH216" s="3">
        <f t="shared" si="98"/>
        <v>3.277925857189999</v>
      </c>
      <c r="CI216" s="3">
        <f t="shared" si="99"/>
        <v>6.343772016839552</v>
      </c>
      <c r="CJ216" s="3">
        <f t="shared" si="100"/>
        <v>3.991921551669956</v>
      </c>
    </row>
    <row r="217" spans="3:88" ht="15">
      <c r="C217" s="45">
        <v>1841</v>
      </c>
      <c r="D217" s="12"/>
      <c r="E217" s="12"/>
      <c r="F217" s="12"/>
      <c r="H217" s="3">
        <v>2.225972610845611</v>
      </c>
      <c r="I217" s="3">
        <v>6.089673969649758</v>
      </c>
      <c r="J217" s="3">
        <v>12.563381432881032</v>
      </c>
      <c r="K217" s="3">
        <v>3.98823172038617</v>
      </c>
      <c r="L217" s="3">
        <v>5.760502403722744</v>
      </c>
      <c r="M217" s="3">
        <v>31.55246614229565</v>
      </c>
      <c r="N217" s="3">
        <v>4.334092284705684</v>
      </c>
      <c r="O217" s="3">
        <v>8.064703365211841</v>
      </c>
      <c r="P217" s="34">
        <v>1</v>
      </c>
      <c r="AP217" s="3">
        <v>10.280768357447247</v>
      </c>
      <c r="AQ217" s="3">
        <v>20.89693892422219</v>
      </c>
      <c r="AR217" s="3">
        <v>14.104076164521723</v>
      </c>
      <c r="AS217" s="3">
        <v>1.272032891084911</v>
      </c>
      <c r="AT217" s="3">
        <v>2.566465000716224</v>
      </c>
      <c r="AU217" s="3">
        <v>7.057243244736134</v>
      </c>
      <c r="AV217" s="3">
        <v>11.686377612062202</v>
      </c>
      <c r="AW217" s="3">
        <v>4.310372138812026</v>
      </c>
      <c r="AX217" s="3">
        <v>9.07298181561801</v>
      </c>
      <c r="AY217" s="3">
        <v>30.824563651716606</v>
      </c>
      <c r="AZ217" s="3">
        <v>83.173843363067</v>
      </c>
      <c r="BA217" s="3">
        <v>6.344514618665858</v>
      </c>
      <c r="BB217" s="36">
        <v>1</v>
      </c>
      <c r="BC217" s="3">
        <f t="shared" si="101"/>
        <v>8.08215607434398</v>
      </c>
      <c r="BD217" s="3">
        <f t="shared" si="102"/>
        <v>16.427986312837625</v>
      </c>
      <c r="BE217" s="3">
        <f t="shared" si="102"/>
        <v>11.08782348583174</v>
      </c>
      <c r="BF217" s="3">
        <f t="shared" si="103"/>
        <v>4.0058089062497215</v>
      </c>
      <c r="BG217" s="3">
        <f t="shared" si="104"/>
        <v>8.142304266136682</v>
      </c>
      <c r="BH217" s="3">
        <f t="shared" si="105"/>
        <v>5.495526399380352</v>
      </c>
      <c r="BI217" s="3">
        <f t="shared" si="106"/>
        <v>1.4567683160298435</v>
      </c>
      <c r="BJ217" s="3">
        <f t="shared" si="107"/>
        <v>2.9610625848568883</v>
      </c>
      <c r="BK217" s="3">
        <f t="shared" si="108"/>
        <v>1.9985248737234174</v>
      </c>
      <c r="BL217" s="3">
        <f t="shared" si="109"/>
        <v>0.8797224168792781</v>
      </c>
      <c r="BM217" s="3">
        <f aca="true" t="shared" si="119" ref="BM217:BM236">AQ217/$AV217</f>
        <v>1.7881451051738413</v>
      </c>
      <c r="BN217" s="3">
        <f aca="true" t="shared" si="120" ref="BN217:BN236">AR217/$AV217</f>
        <v>1.206881775749234</v>
      </c>
      <c r="BO217" s="3">
        <f t="shared" si="114"/>
        <v>2.385123146300011</v>
      </c>
      <c r="BP217" s="3">
        <f t="shared" si="115"/>
        <v>4.848059112126119</v>
      </c>
      <c r="BQ217" s="3">
        <f t="shared" si="116"/>
        <v>3.272124937316647</v>
      </c>
      <c r="BR217" s="3">
        <f t="shared" si="117"/>
        <v>1.133119030366641</v>
      </c>
      <c r="BS217" s="3">
        <f t="shared" si="91"/>
        <v>2.3032052029742536</v>
      </c>
      <c r="BT217" s="3">
        <f t="shared" si="92"/>
        <v>1.5545138799069682</v>
      </c>
      <c r="BU217" s="3">
        <f t="shared" si="118"/>
        <v>0.3335251870426628</v>
      </c>
      <c r="BV217" s="3">
        <f t="shared" si="93"/>
        <v>0.6779313783751956</v>
      </c>
      <c r="BW217" s="3">
        <f t="shared" si="94"/>
        <v>0.45755963730361754</v>
      </c>
      <c r="BX217" s="3">
        <f t="shared" si="110"/>
        <v>1.620418420536182</v>
      </c>
      <c r="BY217" s="3">
        <f t="shared" si="111"/>
        <v>3.2937017534394863</v>
      </c>
      <c r="BZ217" s="3">
        <f t="shared" si="112"/>
        <v>2.223034701981279</v>
      </c>
      <c r="CA217" s="45">
        <v>1841</v>
      </c>
      <c r="CB217" s="36">
        <v>615.9132858396799</v>
      </c>
      <c r="CC217" s="36">
        <f t="shared" si="113"/>
        <v>970.5139144874232</v>
      </c>
      <c r="CD217" s="42">
        <v>1841</v>
      </c>
      <c r="CH217" s="3">
        <f t="shared" si="98"/>
        <v>3.177935381650978</v>
      </c>
      <c r="CI217" s="3">
        <f t="shared" si="99"/>
        <v>6.459548476002708</v>
      </c>
      <c r="CJ217" s="3">
        <f t="shared" si="100"/>
        <v>4.359775564466005</v>
      </c>
    </row>
    <row r="218" spans="3:88" ht="15">
      <c r="C218" s="45">
        <v>1842</v>
      </c>
      <c r="D218" s="12"/>
      <c r="E218" s="12"/>
      <c r="F218" s="12"/>
      <c r="H218" s="3">
        <v>2.0221919071993693</v>
      </c>
      <c r="I218" s="3">
        <v>3.8210277883958064</v>
      </c>
      <c r="J218" s="3">
        <v>9.912521364099264</v>
      </c>
      <c r="K218" s="3">
        <v>5.579913332051585</v>
      </c>
      <c r="L218" s="3">
        <v>4.430177145966152</v>
      </c>
      <c r="M218" s="3">
        <v>27.007799689382104</v>
      </c>
      <c r="N218" s="3">
        <v>4.430177145966152</v>
      </c>
      <c r="O218" s="3">
        <v>6.6452657189492275</v>
      </c>
      <c r="P218" s="34">
        <v>1</v>
      </c>
      <c r="AP218" s="3">
        <v>10.324026638662266</v>
      </c>
      <c r="AQ218" s="3">
        <v>21.251607662838392</v>
      </c>
      <c r="AR218" s="3">
        <v>14.719434673503129</v>
      </c>
      <c r="AS218" s="3">
        <v>1.143662902967637</v>
      </c>
      <c r="AT218" s="3">
        <v>2.269229457645963</v>
      </c>
      <c r="AU218" s="3">
        <v>6.665256916503138</v>
      </c>
      <c r="AV218" s="3">
        <v>10.819973852337888</v>
      </c>
      <c r="AW218" s="3">
        <v>4.032974146743368</v>
      </c>
      <c r="AX218" s="3">
        <v>8.986308380096052</v>
      </c>
      <c r="AY218" s="3">
        <v>31.28587617310344</v>
      </c>
      <c r="AZ218" s="3">
        <v>80.42224183657115</v>
      </c>
      <c r="BA218" s="3">
        <v>6.175887519250287</v>
      </c>
      <c r="BB218" s="36">
        <v>1</v>
      </c>
      <c r="BC218" s="3">
        <f t="shared" si="101"/>
        <v>9.027158799916423</v>
      </c>
      <c r="BD218" s="3">
        <f t="shared" si="102"/>
        <v>18.582055610699268</v>
      </c>
      <c r="BE218" s="3">
        <f t="shared" si="102"/>
        <v>12.870431169279303</v>
      </c>
      <c r="BF218" s="3">
        <f t="shared" si="103"/>
        <v>4.549573690697692</v>
      </c>
      <c r="BG218" s="3">
        <f t="shared" si="104"/>
        <v>9.365120654164357</v>
      </c>
      <c r="BH218" s="3">
        <f t="shared" si="105"/>
        <v>6.486534283215533</v>
      </c>
      <c r="BI218" s="3">
        <f t="shared" si="106"/>
        <v>1.548931536772429</v>
      </c>
      <c r="BJ218" s="3">
        <f t="shared" si="107"/>
        <v>3.1884153797912176</v>
      </c>
      <c r="BK218" s="3">
        <f t="shared" si="108"/>
        <v>2.2083821910987247</v>
      </c>
      <c r="BL218" s="3">
        <f t="shared" si="109"/>
        <v>0.9541637326999213</v>
      </c>
      <c r="BM218" s="3">
        <f t="shared" si="119"/>
        <v>1.9641089667001852</v>
      </c>
      <c r="BN218" s="3">
        <f t="shared" si="120"/>
        <v>1.3603946621666445</v>
      </c>
      <c r="BO218" s="3">
        <f t="shared" si="114"/>
        <v>2.5599039971528037</v>
      </c>
      <c r="BP218" s="3">
        <f t="shared" si="115"/>
        <v>5.269462904938058</v>
      </c>
      <c r="BQ218" s="3">
        <f t="shared" si="116"/>
        <v>3.649771641950418</v>
      </c>
      <c r="BR218" s="3">
        <f t="shared" si="117"/>
        <v>1.148861824231311</v>
      </c>
      <c r="BS218" s="3">
        <f t="shared" si="91"/>
        <v>2.364887422504773</v>
      </c>
      <c r="BT218" s="3">
        <f t="shared" si="92"/>
        <v>1.637984592884158</v>
      </c>
      <c r="BU218" s="3">
        <f t="shared" si="118"/>
        <v>0.32999001151637436</v>
      </c>
      <c r="BV218" s="3">
        <f t="shared" si="93"/>
        <v>0.6792716158963917</v>
      </c>
      <c r="BW218" s="3">
        <f t="shared" si="94"/>
        <v>0.47048177880846664</v>
      </c>
      <c r="BX218" s="3">
        <f t="shared" si="110"/>
        <v>1.671666882934995</v>
      </c>
      <c r="BY218" s="3">
        <f t="shared" si="111"/>
        <v>3.441061320595133</v>
      </c>
      <c r="BZ218" s="3">
        <f t="shared" si="112"/>
        <v>2.383371560382624</v>
      </c>
      <c r="CA218" s="45">
        <v>1842</v>
      </c>
      <c r="CB218" s="36">
        <v>512.1114582134078</v>
      </c>
      <c r="CC218" s="36">
        <f t="shared" si="113"/>
        <v>905.6420580635483</v>
      </c>
      <c r="CD218" s="42">
        <v>1842</v>
      </c>
      <c r="CH218" s="3">
        <f t="shared" si="98"/>
        <v>3.4199030003323347</v>
      </c>
      <c r="CI218" s="3">
        <f t="shared" si="99"/>
        <v>7.039737434990188</v>
      </c>
      <c r="CJ218" s="3">
        <f t="shared" si="100"/>
        <v>4.87591136336237</v>
      </c>
    </row>
    <row r="219" spans="3:88" ht="15">
      <c r="C219" s="45">
        <v>1843</v>
      </c>
      <c r="D219" s="12"/>
      <c r="E219" s="12"/>
      <c r="F219" s="12"/>
      <c r="H219" s="3">
        <v>1.7495481721442037</v>
      </c>
      <c r="I219" s="3">
        <v>4.7014536413223045</v>
      </c>
      <c r="J219" s="3">
        <v>8.011944666868777</v>
      </c>
      <c r="K219" s="3">
        <v>4.428674744667737</v>
      </c>
      <c r="L219" s="3">
        <v>4.6179958843757545</v>
      </c>
      <c r="M219" s="3">
        <v>34.04703705438203</v>
      </c>
      <c r="N219" s="3">
        <v>3.894695324172323</v>
      </c>
      <c r="O219" s="3">
        <v>8.345775694654977</v>
      </c>
      <c r="P219" s="34">
        <v>1</v>
      </c>
      <c r="AP219" s="3">
        <v>9.937620521769666</v>
      </c>
      <c r="AQ219" s="3">
        <v>20.87495871469137</v>
      </c>
      <c r="AR219" s="3">
        <v>15.738995977523917</v>
      </c>
      <c r="AS219" s="3">
        <v>1.0047552003131959</v>
      </c>
      <c r="AT219" s="3">
        <v>2.0583940135170913</v>
      </c>
      <c r="AU219" s="3">
        <v>5.697653936349947</v>
      </c>
      <c r="AV219" s="3">
        <v>9.726040312692245</v>
      </c>
      <c r="AW219" s="3">
        <v>3.03822314028383</v>
      </c>
      <c r="AX219" s="3">
        <v>8.41479422227306</v>
      </c>
      <c r="AY219" s="3">
        <v>32.069823207895695</v>
      </c>
      <c r="AZ219" s="3">
        <v>81.77507768842682</v>
      </c>
      <c r="BA219" s="3">
        <v>6.1895760818651775</v>
      </c>
      <c r="BB219" s="36">
        <v>1</v>
      </c>
      <c r="BC219" s="3">
        <f t="shared" si="101"/>
        <v>9.890588790853707</v>
      </c>
      <c r="BD219" s="3">
        <f t="shared" si="102"/>
        <v>20.77616389363734</v>
      </c>
      <c r="BE219" s="3">
        <f t="shared" si="102"/>
        <v>15.664508103683223</v>
      </c>
      <c r="BF219" s="3">
        <f t="shared" si="103"/>
        <v>4.8278514494849665</v>
      </c>
      <c r="BG219" s="3">
        <f t="shared" si="104"/>
        <v>10.141381376747791</v>
      </c>
      <c r="BH219" s="3">
        <f t="shared" si="105"/>
        <v>7.646250365172485</v>
      </c>
      <c r="BI219" s="3">
        <f t="shared" si="106"/>
        <v>1.7441600758462252</v>
      </c>
      <c r="BJ219" s="3">
        <f t="shared" si="107"/>
        <v>3.6637814349364235</v>
      </c>
      <c r="BK219" s="3">
        <f t="shared" si="108"/>
        <v>2.7623643263259847</v>
      </c>
      <c r="BL219" s="3">
        <f t="shared" si="109"/>
        <v>1.0217539926090287</v>
      </c>
      <c r="BM219" s="3">
        <f t="shared" si="119"/>
        <v>2.1462957219548082</v>
      </c>
      <c r="BN219" s="3">
        <f t="shared" si="120"/>
        <v>1.6182326487979812</v>
      </c>
      <c r="BO219" s="3">
        <f t="shared" si="114"/>
        <v>3.2708659183081914</v>
      </c>
      <c r="BP219" s="3">
        <f t="shared" si="115"/>
        <v>6.870778659378271</v>
      </c>
      <c r="BQ219" s="3">
        <f t="shared" si="116"/>
        <v>5.18032917623476</v>
      </c>
      <c r="BR219" s="3">
        <f t="shared" si="117"/>
        <v>1.180970117542013</v>
      </c>
      <c r="BS219" s="3">
        <f aca="true" t="shared" si="121" ref="BS219:BS236">AQ219/$AX219</f>
        <v>2.4807450025857545</v>
      </c>
      <c r="BT219" s="3">
        <f aca="true" t="shared" si="122" ref="BT219:BT236">AR219/$AX219</f>
        <v>1.8703958245187362</v>
      </c>
      <c r="BU219" s="3">
        <f t="shared" si="118"/>
        <v>0.3098745028105734</v>
      </c>
      <c r="BV219" s="3">
        <f aca="true" t="shared" si="123" ref="BV219:BV236">AQ219/$AY219</f>
        <v>0.6509221637851713</v>
      </c>
      <c r="BW219" s="3">
        <f aca="true" t="shared" si="124" ref="BW219:BW236">AR219/$AY219</f>
        <v>0.49077277026113836</v>
      </c>
      <c r="BX219" s="3">
        <f t="shared" si="110"/>
        <v>1.6055413796246685</v>
      </c>
      <c r="BY219" s="3">
        <f t="shared" si="111"/>
        <v>3.372599098644713</v>
      </c>
      <c r="BZ219" s="3">
        <f t="shared" si="112"/>
        <v>2.5428229283161343</v>
      </c>
      <c r="CA219" s="45">
        <v>1843</v>
      </c>
      <c r="CB219" s="36">
        <v>493.7057431979155</v>
      </c>
      <c r="CC219" s="36">
        <f t="shared" si="113"/>
        <v>837.4852524820724</v>
      </c>
      <c r="CD219" s="42">
        <v>1843</v>
      </c>
      <c r="CH219" s="3">
        <f t="shared" si="98"/>
        <v>3.5598073490789246</v>
      </c>
      <c r="CI219" s="3">
        <f t="shared" si="99"/>
        <v>7.477728826683392</v>
      </c>
      <c r="CJ219" s="3">
        <f t="shared" si="100"/>
        <v>5.637948583886556</v>
      </c>
    </row>
    <row r="220" spans="3:88" ht="15">
      <c r="C220" s="45">
        <v>1844</v>
      </c>
      <c r="D220" s="12"/>
      <c r="E220" s="12"/>
      <c r="F220" s="12"/>
      <c r="H220" s="3">
        <v>1.677283043097734</v>
      </c>
      <c r="I220" s="3">
        <v>4.574824435851061</v>
      </c>
      <c r="J220" s="3">
        <v>8.929175404914119</v>
      </c>
      <c r="K220" s="3">
        <v>4.5394329325949165</v>
      </c>
      <c r="L220" s="3">
        <v>4.574824435851061</v>
      </c>
      <c r="M220" s="3">
        <v>22.976124228664776</v>
      </c>
      <c r="N220" s="3">
        <v>4.3543509690630575</v>
      </c>
      <c r="O220" s="3">
        <v>7.7165713375801035</v>
      </c>
      <c r="P220" s="34">
        <v>1</v>
      </c>
      <c r="AP220" s="3">
        <v>9.9918300050476</v>
      </c>
      <c r="AQ220" s="3">
        <v>20.416215135189745</v>
      </c>
      <c r="AR220" s="3">
        <v>13.578607884445013</v>
      </c>
      <c r="AS220" s="3">
        <v>1.022538316672829</v>
      </c>
      <c r="AT220" s="3">
        <v>2.001326529309116</v>
      </c>
      <c r="AU220" s="3">
        <v>5.402655003195979</v>
      </c>
      <c r="AV220" s="3">
        <v>9.312083490105968</v>
      </c>
      <c r="AW220" s="3">
        <v>3.3681108309715855</v>
      </c>
      <c r="AX220" s="3">
        <v>8.487034324588164</v>
      </c>
      <c r="AY220" s="3">
        <v>31.44986380727371</v>
      </c>
      <c r="AZ220" s="3">
        <v>73.50766416524809</v>
      </c>
      <c r="BA220" s="3">
        <v>5.3988858056837055</v>
      </c>
      <c r="BB220" s="36">
        <v>1</v>
      </c>
      <c r="BC220" s="3">
        <f t="shared" si="101"/>
        <v>9.771594709095465</v>
      </c>
      <c r="BD220" s="3">
        <f t="shared" si="102"/>
        <v>19.966210363266132</v>
      </c>
      <c r="BE220" s="3">
        <f t="shared" si="102"/>
        <v>13.279314489287367</v>
      </c>
      <c r="BF220" s="3">
        <f t="shared" si="103"/>
        <v>4.992603585031629</v>
      </c>
      <c r="BG220" s="3">
        <f t="shared" si="104"/>
        <v>10.20134137842948</v>
      </c>
      <c r="BH220" s="3">
        <f t="shared" si="105"/>
        <v>6.784803821659491</v>
      </c>
      <c r="BI220" s="3">
        <f t="shared" si="106"/>
        <v>1.8494295858493393</v>
      </c>
      <c r="BJ220" s="3">
        <f t="shared" si="107"/>
        <v>3.778922608071844</v>
      </c>
      <c r="BK220" s="3">
        <f t="shared" si="108"/>
        <v>2.513321297845687</v>
      </c>
      <c r="BL220" s="3">
        <f t="shared" si="109"/>
        <v>1.0729961791755689</v>
      </c>
      <c r="BM220" s="3">
        <f t="shared" si="119"/>
        <v>2.192443308404811</v>
      </c>
      <c r="BN220" s="3">
        <f t="shared" si="120"/>
        <v>1.4581707626303182</v>
      </c>
      <c r="BO220" s="3">
        <f t="shared" si="114"/>
        <v>2.9665977476653573</v>
      </c>
      <c r="BP220" s="3">
        <f t="shared" si="115"/>
        <v>6.061622125807648</v>
      </c>
      <c r="BQ220" s="3">
        <f t="shared" si="116"/>
        <v>4.031520506861719</v>
      </c>
      <c r="BR220" s="3">
        <f t="shared" si="117"/>
        <v>1.1773052426687878</v>
      </c>
      <c r="BS220" s="3">
        <f t="shared" si="121"/>
        <v>2.4055770666604968</v>
      </c>
      <c r="BT220" s="3">
        <f t="shared" si="122"/>
        <v>1.5999237619560258</v>
      </c>
      <c r="BU220" s="3">
        <f t="shared" si="118"/>
        <v>0.3177066223967779</v>
      </c>
      <c r="BV220" s="3">
        <f t="shared" si="123"/>
        <v>0.6491670444203288</v>
      </c>
      <c r="BW220" s="3">
        <f t="shared" si="124"/>
        <v>0.43175410766976224</v>
      </c>
      <c r="BX220" s="3">
        <f t="shared" si="110"/>
        <v>1.8507207532577645</v>
      </c>
      <c r="BY220" s="3">
        <f t="shared" si="111"/>
        <v>3.781560838663501</v>
      </c>
      <c r="BZ220" s="3">
        <f t="shared" si="112"/>
        <v>2.515075956996546</v>
      </c>
      <c r="CA220" s="45">
        <v>1844</v>
      </c>
      <c r="CB220" s="36">
        <v>474.30984901498135</v>
      </c>
      <c r="CC220" s="36">
        <f t="shared" si="113"/>
        <v>798.8512856125359</v>
      </c>
      <c r="CD220" s="42">
        <v>1844</v>
      </c>
      <c r="CH220" s="3">
        <f t="shared" si="98"/>
        <v>3.7523241878691436</v>
      </c>
      <c r="CI220" s="3">
        <f t="shared" si="99"/>
        <v>7.667089796144667</v>
      </c>
      <c r="CJ220" s="3">
        <f t="shared" si="100"/>
        <v>5.09930000577016</v>
      </c>
    </row>
    <row r="221" spans="3:88" ht="15">
      <c r="C221" s="45">
        <v>1845</v>
      </c>
      <c r="D221" s="12"/>
      <c r="E221" s="12"/>
      <c r="F221" s="12"/>
      <c r="H221" s="3">
        <v>1.805985209955307</v>
      </c>
      <c r="I221" s="3">
        <v>9.848015319692873</v>
      </c>
      <c r="J221" s="3">
        <v>9.569822796537707</v>
      </c>
      <c r="K221" s="3">
        <v>4.761465332417336</v>
      </c>
      <c r="L221" s="3">
        <v>6.287151023306749</v>
      </c>
      <c r="M221" s="3">
        <v>29.951152897463885</v>
      </c>
      <c r="N221" s="3">
        <v>4.339803361220588</v>
      </c>
      <c r="O221" s="35">
        <f>7.46</f>
        <v>7.46</v>
      </c>
      <c r="P221" s="34">
        <v>1</v>
      </c>
      <c r="AP221" s="3">
        <v>10.063689050398887</v>
      </c>
      <c r="AQ221" s="3">
        <v>21.04734633581652</v>
      </c>
      <c r="AR221" s="3">
        <v>14.020753816336063</v>
      </c>
      <c r="AS221" s="3">
        <v>1.018413602024869</v>
      </c>
      <c r="AT221" s="3">
        <v>1.974587010820849</v>
      </c>
      <c r="AU221" s="3">
        <v>4.643328694071713</v>
      </c>
      <c r="AV221" s="3">
        <v>10.268796764069382</v>
      </c>
      <c r="AW221" s="3">
        <v>3.6690986982111697</v>
      </c>
      <c r="AX221" s="3">
        <v>7.9808072703381345</v>
      </c>
      <c r="AY221" s="3">
        <v>31.288095676394978</v>
      </c>
      <c r="AZ221" s="3">
        <v>101.46538621719165</v>
      </c>
      <c r="BA221" s="3">
        <v>5.071738204648282</v>
      </c>
      <c r="BB221" s="36">
        <v>1</v>
      </c>
      <c r="BC221" s="3">
        <f t="shared" si="101"/>
        <v>9.881730792273077</v>
      </c>
      <c r="BD221" s="3">
        <f t="shared" si="102"/>
        <v>20.66679617590433</v>
      </c>
      <c r="BE221" s="3">
        <f t="shared" si="102"/>
        <v>13.767249169157978</v>
      </c>
      <c r="BF221" s="3">
        <f t="shared" si="103"/>
        <v>5.096604502738699</v>
      </c>
      <c r="BG221" s="3">
        <f t="shared" si="104"/>
        <v>10.659113131240035</v>
      </c>
      <c r="BH221" s="3">
        <f t="shared" si="105"/>
        <v>7.100600651934575</v>
      </c>
      <c r="BI221" s="3">
        <f t="shared" si="106"/>
        <v>2.167343669477356</v>
      </c>
      <c r="BJ221" s="3">
        <f t="shared" si="107"/>
        <v>4.532814220687918</v>
      </c>
      <c r="BK221" s="3">
        <f t="shared" si="108"/>
        <v>3.0195479881139597</v>
      </c>
      <c r="BL221" s="3">
        <f t="shared" si="109"/>
        <v>0.9800261200622677</v>
      </c>
      <c r="BM221" s="3">
        <f t="shared" si="119"/>
        <v>2.0496409481451017</v>
      </c>
      <c r="BN221" s="3">
        <f t="shared" si="120"/>
        <v>1.3653745554099206</v>
      </c>
      <c r="BO221" s="3">
        <f t="shared" si="114"/>
        <v>2.742823204866452</v>
      </c>
      <c r="BP221" s="3">
        <f t="shared" si="115"/>
        <v>5.736380530204307</v>
      </c>
      <c r="BQ221" s="3">
        <f t="shared" si="116"/>
        <v>3.821307348088437</v>
      </c>
      <c r="BR221" s="3">
        <f t="shared" si="117"/>
        <v>1.2609863525713865</v>
      </c>
      <c r="BS221" s="3">
        <f t="shared" si="121"/>
        <v>2.6372452839504263</v>
      </c>
      <c r="BT221" s="3">
        <f t="shared" si="122"/>
        <v>1.7568089720004008</v>
      </c>
      <c r="BU221" s="3">
        <f t="shared" si="118"/>
        <v>0.32164594338003594</v>
      </c>
      <c r="BV221" s="3">
        <f t="shared" si="123"/>
        <v>0.672695026041342</v>
      </c>
      <c r="BW221" s="3">
        <f t="shared" si="124"/>
        <v>0.4481178388531295</v>
      </c>
      <c r="BX221" s="3">
        <f t="shared" si="110"/>
        <v>1.9842682418377684</v>
      </c>
      <c r="BY221" s="3">
        <f t="shared" si="111"/>
        <v>4.1499275961299595</v>
      </c>
      <c r="BZ221" s="3">
        <f t="shared" si="112"/>
        <v>2.7644868979013837</v>
      </c>
      <c r="CA221" s="45">
        <v>1845</v>
      </c>
      <c r="CB221" s="36">
        <v>642.4708725075725</v>
      </c>
      <c r="CC221" s="36">
        <f t="shared" si="113"/>
        <v>846.4675804928656</v>
      </c>
      <c r="CD221" s="42">
        <v>1845</v>
      </c>
      <c r="CH221" s="3">
        <f t="shared" si="98"/>
        <v>3.5667127539152252</v>
      </c>
      <c r="CI221" s="3">
        <f t="shared" si="99"/>
        <v>7.45947517218372</v>
      </c>
      <c r="CJ221" s="3">
        <f t="shared" si="100"/>
        <v>4.9691520878468785</v>
      </c>
    </row>
    <row r="222" spans="3:88" ht="15">
      <c r="C222" s="45">
        <v>1846</v>
      </c>
      <c r="D222" s="12"/>
      <c r="E222" s="12"/>
      <c r="F222" s="12"/>
      <c r="H222" s="3">
        <v>2.0221919071993693</v>
      </c>
      <c r="I222" s="3">
        <v>9.857144149774689</v>
      </c>
      <c r="J222" s="3">
        <v>9.691012506800956</v>
      </c>
      <c r="K222" s="3">
        <v>5.325122768944206</v>
      </c>
      <c r="L222" s="3">
        <v>5.205458146510229</v>
      </c>
      <c r="M222" s="3">
        <v>25.479056310737832</v>
      </c>
      <c r="N222" s="3">
        <v>4.319422717316998</v>
      </c>
      <c r="O222" s="3">
        <v>7.199037862194997</v>
      </c>
      <c r="P222" s="34">
        <v>1</v>
      </c>
      <c r="AP222" s="3">
        <v>10.252423181743271</v>
      </c>
      <c r="AQ222" s="3">
        <v>20.849433356543493</v>
      </c>
      <c r="AR222" s="3">
        <v>14.135903814939107</v>
      </c>
      <c r="AS222" s="3">
        <v>1.0952300229164633</v>
      </c>
      <c r="AT222" s="3">
        <v>2.4720371094551874</v>
      </c>
      <c r="AU222" s="3">
        <v>6.3665294894966875</v>
      </c>
      <c r="AV222" s="3">
        <v>10.146469949925542</v>
      </c>
      <c r="AW222" s="3">
        <v>3.4975066501031873</v>
      </c>
      <c r="AX222" s="3">
        <v>7.417926356916143</v>
      </c>
      <c r="AY222" s="3">
        <v>31.262927752944563</v>
      </c>
      <c r="AZ222" s="3">
        <v>70.22841499809519</v>
      </c>
      <c r="BA222" s="3">
        <v>5.468889612823859</v>
      </c>
      <c r="BB222" s="36">
        <v>1</v>
      </c>
      <c r="BC222" s="3">
        <f t="shared" si="101"/>
        <v>9.360977116425575</v>
      </c>
      <c r="BD222" s="3">
        <f t="shared" si="102"/>
        <v>19.036579458462988</v>
      </c>
      <c r="BE222" s="3">
        <f t="shared" si="102"/>
        <v>12.906789915507364</v>
      </c>
      <c r="BF222" s="3">
        <f t="shared" si="103"/>
        <v>4.147358121174324</v>
      </c>
      <c r="BG222" s="3">
        <f t="shared" si="104"/>
        <v>8.43411018256862</v>
      </c>
      <c r="BH222" s="3">
        <f t="shared" si="105"/>
        <v>5.718321849162904</v>
      </c>
      <c r="BI222" s="3">
        <f t="shared" si="106"/>
        <v>1.6103629455667199</v>
      </c>
      <c r="BJ222" s="3">
        <f t="shared" si="107"/>
        <v>3.274850668789059</v>
      </c>
      <c r="BK222" s="3">
        <f t="shared" si="108"/>
        <v>2.220346868456371</v>
      </c>
      <c r="BL222" s="3">
        <f t="shared" si="109"/>
        <v>1.0104423737852302</v>
      </c>
      <c r="BM222" s="3">
        <f t="shared" si="119"/>
        <v>2.0548460163425104</v>
      </c>
      <c r="BN222" s="3">
        <f t="shared" si="120"/>
        <v>1.3931844163243041</v>
      </c>
      <c r="BO222" s="3">
        <f t="shared" si="114"/>
        <v>2.931352019428124</v>
      </c>
      <c r="BP222" s="3">
        <f t="shared" si="115"/>
        <v>5.961227652255749</v>
      </c>
      <c r="BQ222" s="3">
        <f t="shared" si="116"/>
        <v>4.041708916985777</v>
      </c>
      <c r="BR222" s="3">
        <f t="shared" si="117"/>
        <v>1.3821144466046593</v>
      </c>
      <c r="BS222" s="3">
        <f t="shared" si="121"/>
        <v>2.810682170914842</v>
      </c>
      <c r="BT222" s="3">
        <f t="shared" si="122"/>
        <v>1.9056408940700014</v>
      </c>
      <c r="BU222" s="3">
        <f t="shared" si="118"/>
        <v>0.32794187616601667</v>
      </c>
      <c r="BV222" s="3">
        <f t="shared" si="123"/>
        <v>0.6669059763470089</v>
      </c>
      <c r="BW222" s="3">
        <f t="shared" si="124"/>
        <v>0.4521618680965569</v>
      </c>
      <c r="BX222" s="3">
        <f t="shared" si="110"/>
        <v>1.8746809512670775</v>
      </c>
      <c r="BY222" s="3">
        <f t="shared" si="111"/>
        <v>3.812370486991398</v>
      </c>
      <c r="BZ222" s="3">
        <f t="shared" si="112"/>
        <v>2.584784995804667</v>
      </c>
      <c r="CA222" s="45">
        <v>1846</v>
      </c>
      <c r="CB222" s="36">
        <v>667.8242842073523</v>
      </c>
      <c r="CC222" s="36">
        <f t="shared" si="113"/>
        <v>868.965824406646</v>
      </c>
      <c r="CD222" s="42">
        <v>1846</v>
      </c>
      <c r="CH222" s="3">
        <f t="shared" si="98"/>
        <v>3.5395257996747724</v>
      </c>
      <c r="CI222" s="3">
        <f t="shared" si="99"/>
        <v>7.198016114424315</v>
      </c>
      <c r="CJ222" s="3">
        <f t="shared" si="100"/>
        <v>4.880250782448721</v>
      </c>
    </row>
    <row r="223" spans="3:88" ht="15">
      <c r="C223" s="45">
        <v>1847</v>
      </c>
      <c r="D223" s="12"/>
      <c r="E223" s="12"/>
      <c r="F223" s="12"/>
      <c r="H223" s="3">
        <v>2.3481962603368274</v>
      </c>
      <c r="I223" s="3">
        <v>5.677191769791075</v>
      </c>
      <c r="J223" s="3">
        <v>11.740212106461156</v>
      </c>
      <c r="K223" s="3">
        <v>4.463353051043046</v>
      </c>
      <c r="L223" s="3">
        <v>4.6850611692450626</v>
      </c>
      <c r="M223" s="3">
        <v>21.55596643969653</v>
      </c>
      <c r="N223" s="3">
        <v>6.614204003640087</v>
      </c>
      <c r="O223" s="3">
        <v>6.77955910373109</v>
      </c>
      <c r="P223" s="34">
        <v>1</v>
      </c>
      <c r="AP223" s="3">
        <v>10.569334617484307</v>
      </c>
      <c r="AQ223" s="3">
        <v>21.64463316413708</v>
      </c>
      <c r="AR223" s="3">
        <v>13.590237348072142</v>
      </c>
      <c r="AS223" s="3">
        <v>1.3885418531010632</v>
      </c>
      <c r="AT223" s="3">
        <v>2.640632082218822</v>
      </c>
      <c r="AU223" s="3">
        <v>6.947052716045472</v>
      </c>
      <c r="AV223" s="3">
        <v>10.417310116710892</v>
      </c>
      <c r="AW223" s="3">
        <v>3.4345952621816944</v>
      </c>
      <c r="AX223" s="3">
        <v>6.142681133756728</v>
      </c>
      <c r="AY223" s="3">
        <v>31.816331938413466</v>
      </c>
      <c r="AZ223" s="3">
        <v>78.33870231913109</v>
      </c>
      <c r="BA223" s="3">
        <v>6.401796153657217</v>
      </c>
      <c r="BB223" s="36">
        <v>1</v>
      </c>
      <c r="BC223" s="3">
        <f t="shared" si="101"/>
        <v>7.611822858547305</v>
      </c>
      <c r="BD223" s="3">
        <f t="shared" si="102"/>
        <v>15.588030793452578</v>
      </c>
      <c r="BE223" s="3">
        <f t="shared" si="102"/>
        <v>9.7874164309277</v>
      </c>
      <c r="BF223" s="3">
        <f t="shared" si="103"/>
        <v>4.00257752250109</v>
      </c>
      <c r="BG223" s="3">
        <f t="shared" si="104"/>
        <v>8.196762172922599</v>
      </c>
      <c r="BH223" s="3">
        <f t="shared" si="105"/>
        <v>5.146584955770432</v>
      </c>
      <c r="BI223" s="3">
        <f t="shared" si="106"/>
        <v>1.5214127558111832</v>
      </c>
      <c r="BJ223" s="3">
        <f t="shared" si="107"/>
        <v>3.1156569625770785</v>
      </c>
      <c r="BK223" s="3">
        <f t="shared" si="108"/>
        <v>1.9562594244726308</v>
      </c>
      <c r="BL223" s="3">
        <f t="shared" si="109"/>
        <v>1.014593450619229</v>
      </c>
      <c r="BM223" s="3">
        <f t="shared" si="119"/>
        <v>2.0777564382398404</v>
      </c>
      <c r="BN223" s="3">
        <f t="shared" si="120"/>
        <v>1.3045821998014064</v>
      </c>
      <c r="BO223" s="3">
        <f t="shared" si="114"/>
        <v>3.0773159020695044</v>
      </c>
      <c r="BP223" s="3">
        <f t="shared" si="115"/>
        <v>6.301945793283416</v>
      </c>
      <c r="BQ223" s="3">
        <f t="shared" si="116"/>
        <v>3.9568672028736995</v>
      </c>
      <c r="BR223" s="3">
        <f t="shared" si="117"/>
        <v>1.7206386571819878</v>
      </c>
      <c r="BS223" s="3">
        <f t="shared" si="121"/>
        <v>3.5236458954690524</v>
      </c>
      <c r="BT223" s="3">
        <f t="shared" si="122"/>
        <v>2.2124276113548893</v>
      </c>
      <c r="BU223" s="3">
        <f t="shared" si="118"/>
        <v>0.33219840168700954</v>
      </c>
      <c r="BV223" s="3">
        <f t="shared" si="123"/>
        <v>0.6802994514274733</v>
      </c>
      <c r="BW223" s="3">
        <f t="shared" si="124"/>
        <v>0.4271465791335915</v>
      </c>
      <c r="BX223" s="3">
        <f t="shared" si="110"/>
        <v>1.650995183819819</v>
      </c>
      <c r="BY223" s="3">
        <f t="shared" si="111"/>
        <v>3.3810250505667754</v>
      </c>
      <c r="BZ223" s="3">
        <f t="shared" si="112"/>
        <v>2.1228788018044455</v>
      </c>
      <c r="CA223" s="45">
        <v>1847</v>
      </c>
      <c r="CB223" s="36">
        <v>610.1187237762728</v>
      </c>
      <c r="CC223" s="36">
        <f t="shared" si="113"/>
        <v>913.4795398928329</v>
      </c>
      <c r="CD223" s="42">
        <v>1847</v>
      </c>
      <c r="CH223" s="3">
        <f t="shared" si="98"/>
        <v>3.4711235958468016</v>
      </c>
      <c r="CI223" s="3">
        <f t="shared" si="99"/>
        <v>7.108413123300946</v>
      </c>
      <c r="CJ223" s="3">
        <f t="shared" si="100"/>
        <v>4.463232099210404</v>
      </c>
    </row>
    <row r="224" spans="3:88" ht="15">
      <c r="C224" s="45">
        <v>1848</v>
      </c>
      <c r="D224" s="12"/>
      <c r="E224" s="12"/>
      <c r="F224" s="12"/>
      <c r="H224" s="3">
        <v>2.2363773907969784</v>
      </c>
      <c r="I224" s="3">
        <v>4.850416269336064</v>
      </c>
      <c r="J224" s="3">
        <v>13.779591674250183</v>
      </c>
      <c r="K224" s="3">
        <v>4.869112419319688</v>
      </c>
      <c r="L224" s="3">
        <v>5.897665236579079</v>
      </c>
      <c r="M224" s="3">
        <v>15.849975323306273</v>
      </c>
      <c r="N224" s="3">
        <v>7.771689704277102</v>
      </c>
      <c r="O224" s="3">
        <v>7.771689704277102</v>
      </c>
      <c r="P224" s="34">
        <v>1</v>
      </c>
      <c r="AP224" s="3">
        <v>10.35970179809069</v>
      </c>
      <c r="AQ224" s="3">
        <v>20.99445042999524</v>
      </c>
      <c r="AR224" s="3">
        <v>13.790794406251788</v>
      </c>
      <c r="AS224" s="3">
        <v>1.007312380458936</v>
      </c>
      <c r="AT224" s="3">
        <v>1.9542645203455806</v>
      </c>
      <c r="AU224" s="3">
        <v>6.845924419837883</v>
      </c>
      <c r="AV224" s="3">
        <v>10.440639723878817</v>
      </c>
      <c r="AW224" s="3">
        <v>3.42822178176207</v>
      </c>
      <c r="AX224" s="3">
        <v>5.609541113438275</v>
      </c>
      <c r="AY224" s="3">
        <v>32.097955790232945</v>
      </c>
      <c r="AZ224" s="3">
        <v>69.55489994550659</v>
      </c>
      <c r="BA224" s="3">
        <v>6.277938109145808</v>
      </c>
      <c r="BB224" s="36">
        <v>1</v>
      </c>
      <c r="BC224" s="3">
        <f t="shared" si="101"/>
        <v>10.28449763852874</v>
      </c>
      <c r="BD224" s="3">
        <f t="shared" si="102"/>
        <v>20.842045464019886</v>
      </c>
      <c r="BE224" s="3">
        <f t="shared" si="102"/>
        <v>13.690682923969069</v>
      </c>
      <c r="BF224" s="3">
        <f t="shared" si="103"/>
        <v>5.301074491317451</v>
      </c>
      <c r="BG224" s="3">
        <f t="shared" si="104"/>
        <v>10.742890847899497</v>
      </c>
      <c r="BH224" s="3">
        <f t="shared" si="105"/>
        <v>7.056769573759189</v>
      </c>
      <c r="BI224" s="3">
        <f t="shared" si="106"/>
        <v>1.5132655814999512</v>
      </c>
      <c r="BJ224" s="3">
        <f t="shared" si="107"/>
        <v>3.066707889610678</v>
      </c>
      <c r="BK224" s="3">
        <f t="shared" si="108"/>
        <v>2.0144532075594204</v>
      </c>
      <c r="BL224" s="3">
        <f t="shared" si="109"/>
        <v>0.9922478001416892</v>
      </c>
      <c r="BM224" s="3">
        <f t="shared" si="119"/>
        <v>2.0108394681964525</v>
      </c>
      <c r="BN224" s="3">
        <f t="shared" si="120"/>
        <v>1.3208763802768544</v>
      </c>
      <c r="BO224" s="3">
        <f t="shared" si="114"/>
        <v>3.021887864199355</v>
      </c>
      <c r="BP224" s="3">
        <f t="shared" si="115"/>
        <v>6.124005903493301</v>
      </c>
      <c r="BQ224" s="3">
        <f t="shared" si="116"/>
        <v>4.022725273965054</v>
      </c>
      <c r="BR224" s="3">
        <f t="shared" si="117"/>
        <v>1.8468002263630585</v>
      </c>
      <c r="BS224" s="3">
        <f t="shared" si="121"/>
        <v>3.742632419557585</v>
      </c>
      <c r="BT224" s="3">
        <f t="shared" si="122"/>
        <v>2.458453218787258</v>
      </c>
      <c r="BU224" s="3">
        <f t="shared" si="118"/>
        <v>0.32275269695657793</v>
      </c>
      <c r="BV224" s="3">
        <f t="shared" si="123"/>
        <v>0.6540743767982764</v>
      </c>
      <c r="BW224" s="3">
        <f t="shared" si="124"/>
        <v>0.4296471244579437</v>
      </c>
      <c r="BX224" s="3">
        <f t="shared" si="110"/>
        <v>1.6501758408542606</v>
      </c>
      <c r="BY224" s="3">
        <f t="shared" si="111"/>
        <v>3.3441633327684714</v>
      </c>
      <c r="BZ224" s="3">
        <f t="shared" si="112"/>
        <v>2.1967076078945604</v>
      </c>
      <c r="CA224" s="45">
        <v>1848</v>
      </c>
      <c r="CB224" s="36">
        <v>587.96200363632</v>
      </c>
      <c r="CC224" s="36">
        <f t="shared" si="113"/>
        <v>787.5283466710358</v>
      </c>
      <c r="CD224" s="42">
        <v>1848</v>
      </c>
      <c r="CH224" s="3">
        <f t="shared" si="98"/>
        <v>3.946411011825375</v>
      </c>
      <c r="CI224" s="3">
        <f t="shared" si="99"/>
        <v>7.9975979983733785</v>
      </c>
      <c r="CJ224" s="3">
        <f t="shared" si="100"/>
        <v>5.2534468624070145</v>
      </c>
    </row>
    <row r="225" spans="3:88" ht="15">
      <c r="C225" s="45">
        <v>1849</v>
      </c>
      <c r="D225" s="12"/>
      <c r="E225" s="12"/>
      <c r="F225" s="12"/>
      <c r="H225" s="3">
        <v>2.00337534976105</v>
      </c>
      <c r="I225" s="3">
        <v>5.760502403722744</v>
      </c>
      <c r="J225" s="3">
        <v>13.166862637080557</v>
      </c>
      <c r="K225" s="3">
        <v>3.9629897474723337</v>
      </c>
      <c r="L225" s="3">
        <v>4.279230357051182</v>
      </c>
      <c r="M225" s="3">
        <v>25.24197291383652</v>
      </c>
      <c r="N225" s="3">
        <v>7.132050595085302</v>
      </c>
      <c r="O225" s="3">
        <v>7.132050595085302</v>
      </c>
      <c r="P225" s="34">
        <v>1</v>
      </c>
      <c r="AP225" s="3">
        <v>9.847024242197653</v>
      </c>
      <c r="AQ225" s="3">
        <v>21.356005480446296</v>
      </c>
      <c r="AR225" s="3">
        <v>14.025430515937474</v>
      </c>
      <c r="AS225" s="3">
        <v>0.8803177336839825</v>
      </c>
      <c r="AT225" s="3">
        <v>1.64696758197772</v>
      </c>
      <c r="AU225" s="3">
        <v>5.5139514075288645</v>
      </c>
      <c r="AV225" s="3">
        <v>9.321633269108965</v>
      </c>
      <c r="AW225" s="3">
        <v>2.8868142124938236</v>
      </c>
      <c r="AX225" s="3">
        <v>5.744677465378778</v>
      </c>
      <c r="AY225" s="3">
        <v>30.62575113009709</v>
      </c>
      <c r="AZ225" s="3">
        <v>65.27787889535708</v>
      </c>
      <c r="BA225" s="3">
        <v>5.617937479412118</v>
      </c>
      <c r="BB225" s="36">
        <v>1</v>
      </c>
      <c r="BC225" s="3">
        <f t="shared" si="101"/>
        <v>11.185761532929144</v>
      </c>
      <c r="BD225" s="3">
        <f t="shared" si="102"/>
        <v>24.25942891218945</v>
      </c>
      <c r="BE225" s="3">
        <f t="shared" si="102"/>
        <v>15.93223671326419</v>
      </c>
      <c r="BF225" s="3">
        <f t="shared" si="103"/>
        <v>5.97888164281479</v>
      </c>
      <c r="BG225" s="3">
        <f t="shared" si="104"/>
        <v>12.96686450549407</v>
      </c>
      <c r="BH225" s="3">
        <f t="shared" si="105"/>
        <v>8.515911709139644</v>
      </c>
      <c r="BI225" s="3">
        <f t="shared" si="106"/>
        <v>1.7858380523180384</v>
      </c>
      <c r="BJ225" s="3">
        <f t="shared" si="107"/>
        <v>3.873085542844349</v>
      </c>
      <c r="BK225" s="3">
        <f t="shared" si="108"/>
        <v>2.543626064021322</v>
      </c>
      <c r="BL225" s="3">
        <f t="shared" si="109"/>
        <v>1.056362544837479</v>
      </c>
      <c r="BM225" s="3">
        <f t="shared" si="119"/>
        <v>2.291015411560776</v>
      </c>
      <c r="BN225" s="3">
        <f t="shared" si="120"/>
        <v>1.5046108456568936</v>
      </c>
      <c r="BO225" s="3">
        <f t="shared" si="114"/>
        <v>3.411034973979546</v>
      </c>
      <c r="BP225" s="3">
        <f t="shared" si="115"/>
        <v>7.397776201883649</v>
      </c>
      <c r="BQ225" s="3">
        <f t="shared" si="116"/>
        <v>4.858445844986113</v>
      </c>
      <c r="BR225" s="3">
        <f t="shared" si="117"/>
        <v>1.7141126375749252</v>
      </c>
      <c r="BS225" s="3">
        <f t="shared" si="121"/>
        <v>3.717529070892438</v>
      </c>
      <c r="BT225" s="3">
        <f t="shared" si="122"/>
        <v>2.4414652694540266</v>
      </c>
      <c r="BU225" s="3">
        <f t="shared" si="118"/>
        <v>0.321527599449491</v>
      </c>
      <c r="BV225" s="3">
        <f t="shared" si="123"/>
        <v>0.6973218514617568</v>
      </c>
      <c r="BW225" s="3">
        <f t="shared" si="124"/>
        <v>0.4579620090412787</v>
      </c>
      <c r="BX225" s="3">
        <f t="shared" si="110"/>
        <v>1.7527828101120275</v>
      </c>
      <c r="BY225" s="3">
        <f t="shared" si="111"/>
        <v>3.80139607439723</v>
      </c>
      <c r="BZ225" s="3">
        <f t="shared" si="112"/>
        <v>2.49654442886487</v>
      </c>
      <c r="CA225" s="45">
        <v>1849</v>
      </c>
      <c r="CB225" s="36">
        <v>576.1624005801981</v>
      </c>
      <c r="CC225" s="36">
        <f t="shared" si="113"/>
        <v>692.2880262472474</v>
      </c>
      <c r="CD225" s="42">
        <v>1849</v>
      </c>
      <c r="CH225" s="3">
        <f t="shared" si="98"/>
        <v>4.267165053645244</v>
      </c>
      <c r="CI225" s="3">
        <f t="shared" si="99"/>
        <v>9.254531930681882</v>
      </c>
      <c r="CJ225" s="3">
        <f t="shared" si="100"/>
        <v>6.07785920780682</v>
      </c>
    </row>
    <row r="226" spans="3:88" ht="15">
      <c r="C226" s="45">
        <v>1850</v>
      </c>
      <c r="D226" s="12"/>
      <c r="E226" s="12"/>
      <c r="F226" s="12"/>
      <c r="H226" s="3">
        <v>2.0494893843837048</v>
      </c>
      <c r="I226" s="3">
        <v>4.860099872399761</v>
      </c>
      <c r="J226" s="3">
        <v>11.249219929374728</v>
      </c>
      <c r="K226" s="3">
        <v>4.798889917939392</v>
      </c>
      <c r="L226" s="3">
        <v>3.4949032790290424</v>
      </c>
      <c r="M226" s="3">
        <v>23.115071856043148</v>
      </c>
      <c r="P226" s="34">
        <v>0</v>
      </c>
      <c r="AP226" s="3">
        <v>8.912689075664892</v>
      </c>
      <c r="AQ226" s="3">
        <v>21.135269668878948</v>
      </c>
      <c r="AR226" s="3">
        <v>13.949606406592364</v>
      </c>
      <c r="AS226" s="3">
        <v>0.795835575716397</v>
      </c>
      <c r="AT226" s="3">
        <v>1.4780098190208568</v>
      </c>
      <c r="AU226" s="3">
        <v>5.552190308030152</v>
      </c>
      <c r="AV226" s="3">
        <v>8.13503348486605</v>
      </c>
      <c r="AW226" s="3">
        <v>2.9933113319775964</v>
      </c>
      <c r="AX226" s="3">
        <v>5.489117336244432</v>
      </c>
      <c r="AY226" s="3">
        <v>30.384447839706596</v>
      </c>
      <c r="AZ226" s="3">
        <v>64.83826353514986</v>
      </c>
      <c r="BA226" s="3">
        <v>5.348042467354713</v>
      </c>
      <c r="BB226" s="36">
        <v>1</v>
      </c>
      <c r="BC226" s="3">
        <f t="shared" si="101"/>
        <v>11.199158906212315</v>
      </c>
      <c r="BD226" s="3">
        <f t="shared" si="102"/>
        <v>26.55733208439866</v>
      </c>
      <c r="BE226" s="3">
        <f t="shared" si="102"/>
        <v>17.528251855334787</v>
      </c>
      <c r="BF226" s="3">
        <f t="shared" si="103"/>
        <v>6.030196119785805</v>
      </c>
      <c r="BG226" s="3">
        <f t="shared" si="104"/>
        <v>14.299816819133527</v>
      </c>
      <c r="BH226" s="3">
        <f t="shared" si="105"/>
        <v>9.438101308307692</v>
      </c>
      <c r="BI226" s="3">
        <f t="shared" si="106"/>
        <v>1.6052564089480936</v>
      </c>
      <c r="BJ226" s="3">
        <f t="shared" si="107"/>
        <v>3.8066544005724974</v>
      </c>
      <c r="BK226" s="3">
        <f t="shared" si="108"/>
        <v>2.5124510567328717</v>
      </c>
      <c r="BL226" s="3">
        <f t="shared" si="109"/>
        <v>1.0955934099405427</v>
      </c>
      <c r="BM226" s="3">
        <f t="shared" si="119"/>
        <v>2.5980556451547243</v>
      </c>
      <c r="BN226" s="3">
        <f t="shared" si="120"/>
        <v>1.7147570975022308</v>
      </c>
      <c r="BO226" s="3">
        <f t="shared" si="114"/>
        <v>2.9775349394666972</v>
      </c>
      <c r="BP226" s="3">
        <f t="shared" si="115"/>
        <v>7.0608324109458644</v>
      </c>
      <c r="BQ226" s="3">
        <f t="shared" si="116"/>
        <v>4.660259110894507</v>
      </c>
      <c r="BR226" s="3">
        <f t="shared" si="117"/>
        <v>1.623701686392227</v>
      </c>
      <c r="BS226" s="3">
        <f t="shared" si="121"/>
        <v>3.8503949495347043</v>
      </c>
      <c r="BT226" s="3">
        <f t="shared" si="122"/>
        <v>2.541320498740963</v>
      </c>
      <c r="BU226" s="3">
        <f t="shared" si="118"/>
        <v>0.2933306250185574</v>
      </c>
      <c r="BV226" s="3">
        <f t="shared" si="123"/>
        <v>0.6955949892648449</v>
      </c>
      <c r="BW226" s="3">
        <f t="shared" si="124"/>
        <v>0.4591035019028033</v>
      </c>
      <c r="BX226" s="3">
        <f t="shared" si="110"/>
        <v>1.6665329660467991</v>
      </c>
      <c r="BY226" s="3">
        <f t="shared" si="111"/>
        <v>3.9519636947335286</v>
      </c>
      <c r="BZ226" s="3">
        <f t="shared" si="112"/>
        <v>2.6083574488689916</v>
      </c>
      <c r="CA226" s="45">
        <v>1850</v>
      </c>
      <c r="CC226" s="36">
        <f t="shared" si="113"/>
        <v>659.2942443553993</v>
      </c>
      <c r="CD226" s="42">
        <v>1850</v>
      </c>
      <c r="CH226" s="3">
        <f t="shared" si="98"/>
        <v>4.055559024807935</v>
      </c>
      <c r="CI226" s="3">
        <f t="shared" si="99"/>
        <v>9.61722471407733</v>
      </c>
      <c r="CJ226" s="3">
        <f t="shared" si="100"/>
        <v>6.347517755246482</v>
      </c>
    </row>
    <row r="227" spans="3:88" ht="15">
      <c r="C227" s="45">
        <v>1851</v>
      </c>
      <c r="D227" s="12"/>
      <c r="E227" s="12"/>
      <c r="F227" s="12"/>
      <c r="H227" s="3">
        <v>1.9639703043980192</v>
      </c>
      <c r="I227" s="3">
        <v>6.615288144832246</v>
      </c>
      <c r="J227" s="3">
        <v>11.079263071832868</v>
      </c>
      <c r="K227" s="3">
        <v>3.7860584840805647</v>
      </c>
      <c r="L227" s="3">
        <v>4.410192096554831</v>
      </c>
      <c r="M227" s="3">
        <v>22.39465966073798</v>
      </c>
      <c r="N227" s="3">
        <v>7.529596262410688</v>
      </c>
      <c r="O227" s="3">
        <v>7.529596262410688</v>
      </c>
      <c r="P227" s="34">
        <v>1</v>
      </c>
      <c r="AP227" s="3">
        <v>9.024163742894274</v>
      </c>
      <c r="AQ227" s="3">
        <v>20.501581570942008</v>
      </c>
      <c r="AR227" s="3">
        <v>13.288275870507386</v>
      </c>
      <c r="AS227" s="3">
        <v>0.7499041819879515</v>
      </c>
      <c r="AT227" s="3">
        <v>1.4440509237988757</v>
      </c>
      <c r="AU227" s="3">
        <v>5.484168571427612</v>
      </c>
      <c r="AV227" s="3">
        <v>8.719874597621606</v>
      </c>
      <c r="AW227" s="3">
        <v>3.1045819951490112</v>
      </c>
      <c r="AX227" s="3">
        <v>5.261421859090881</v>
      </c>
      <c r="AY227" s="3">
        <v>29.056921977535705</v>
      </c>
      <c r="AZ227" s="3">
        <v>61.378877138908486</v>
      </c>
      <c r="BA227" s="3">
        <v>5.11504194622263</v>
      </c>
      <c r="BB227" s="36">
        <v>1</v>
      </c>
      <c r="BC227" s="3">
        <f t="shared" si="101"/>
        <v>12.033755724593709</v>
      </c>
      <c r="BD227" s="3">
        <f t="shared" si="102"/>
        <v>27.338934844440434</v>
      </c>
      <c r="BE227" s="3">
        <f t="shared" si="102"/>
        <v>17.71996501643844</v>
      </c>
      <c r="BF227" s="3">
        <f t="shared" si="103"/>
        <v>6.249200491596472</v>
      </c>
      <c r="BG227" s="3">
        <f t="shared" si="104"/>
        <v>14.197270493071215</v>
      </c>
      <c r="BH227" s="3">
        <f t="shared" si="105"/>
        <v>9.202082593839432</v>
      </c>
      <c r="BI227" s="3">
        <f t="shared" si="106"/>
        <v>1.6454935010404224</v>
      </c>
      <c r="BJ227" s="3">
        <f t="shared" si="107"/>
        <v>3.738320823644036</v>
      </c>
      <c r="BK227" s="3">
        <f t="shared" si="108"/>
        <v>2.42302469324867</v>
      </c>
      <c r="BL227" s="3">
        <f t="shared" si="109"/>
        <v>1.0348960460229168</v>
      </c>
      <c r="BM227" s="3">
        <f t="shared" si="119"/>
        <v>2.351132615661001</v>
      </c>
      <c r="BN227" s="3">
        <f t="shared" si="120"/>
        <v>1.523906762848612</v>
      </c>
      <c r="BO227" s="3">
        <f t="shared" si="114"/>
        <v>2.906724240813984</v>
      </c>
      <c r="BP227" s="3">
        <f t="shared" si="115"/>
        <v>6.603652795441143</v>
      </c>
      <c r="BQ227" s="3">
        <f t="shared" si="116"/>
        <v>4.280214177390276</v>
      </c>
      <c r="BR227" s="3">
        <f t="shared" si="117"/>
        <v>1.7151568501016485</v>
      </c>
      <c r="BS227" s="3">
        <f t="shared" si="121"/>
        <v>3.8965857747214496</v>
      </c>
      <c r="BT227" s="3">
        <f t="shared" si="122"/>
        <v>2.525605478212588</v>
      </c>
      <c r="BU227" s="3">
        <f t="shared" si="118"/>
        <v>0.31056846798401344</v>
      </c>
      <c r="BV227" s="3">
        <f t="shared" si="123"/>
        <v>0.705566184429034</v>
      </c>
      <c r="BW227" s="3">
        <f t="shared" si="124"/>
        <v>0.4573187717811518</v>
      </c>
      <c r="BX227" s="3">
        <f t="shared" si="110"/>
        <v>1.7642404183133753</v>
      </c>
      <c r="BY227" s="3">
        <f t="shared" si="111"/>
        <v>4.0080964704663025</v>
      </c>
      <c r="BZ227" s="3">
        <f t="shared" si="112"/>
        <v>2.5978820917237146</v>
      </c>
      <c r="CA227" s="45">
        <v>1851</v>
      </c>
      <c r="CB227" s="36">
        <v>580.8985238898584</v>
      </c>
      <c r="CC227" s="36">
        <f t="shared" si="113"/>
        <v>643.6461516172666</v>
      </c>
      <c r="CD227" s="42">
        <v>1851</v>
      </c>
      <c r="CH227" s="3">
        <f t="shared" si="98"/>
        <v>4.206114052054649</v>
      </c>
      <c r="CI227" s="3">
        <f t="shared" si="99"/>
        <v>9.55567660247564</v>
      </c>
      <c r="CJ227" s="3">
        <f t="shared" si="100"/>
        <v>6.193593717814553</v>
      </c>
    </row>
    <row r="228" spans="3:88" ht="15">
      <c r="C228" s="45">
        <v>1852</v>
      </c>
      <c r="D228" s="12"/>
      <c r="E228" s="12"/>
      <c r="F228" s="12"/>
      <c r="H228" s="3">
        <v>1.9236731282627226</v>
      </c>
      <c r="I228" s="3">
        <v>6.773053173601145</v>
      </c>
      <c r="J228" s="3">
        <v>12.78752439175896</v>
      </c>
      <c r="K228" s="3">
        <v>4.038701167665358</v>
      </c>
      <c r="L228" s="3">
        <v>4.714045008826396</v>
      </c>
      <c r="M228" s="3">
        <v>23.384578365864844</v>
      </c>
      <c r="P228" s="34">
        <v>0</v>
      </c>
      <c r="AP228" s="3">
        <v>9.392865055568064</v>
      </c>
      <c r="AQ228" s="3">
        <v>20.65097549032033</v>
      </c>
      <c r="AR228" s="3">
        <v>13.544541942866795</v>
      </c>
      <c r="AS228" s="3">
        <v>0.7998682011882977</v>
      </c>
      <c r="AT228" s="3">
        <v>1.478832359631101</v>
      </c>
      <c r="AU228" s="3">
        <v>5.774481680006244</v>
      </c>
      <c r="AV228" s="3">
        <v>8.736781363633943</v>
      </c>
      <c r="AW228" s="3">
        <v>3.0028493094655957</v>
      </c>
      <c r="AX228" s="3">
        <v>5.06643203990802</v>
      </c>
      <c r="AY228" s="3">
        <v>30.356851983158332</v>
      </c>
      <c r="AZ228" s="3">
        <v>65.2566710954178</v>
      </c>
      <c r="BA228" s="3">
        <v>5.23952371438245</v>
      </c>
      <c r="BB228" s="36">
        <v>1</v>
      </c>
      <c r="BC228" s="3">
        <f t="shared" si="101"/>
        <v>11.743015963897383</v>
      </c>
      <c r="BD228" s="3">
        <f t="shared" si="102"/>
        <v>25.817972835575777</v>
      </c>
      <c r="BE228" s="3">
        <f t="shared" si="102"/>
        <v>16.9334671921509</v>
      </c>
      <c r="BF228" s="3">
        <f t="shared" si="103"/>
        <v>6.351541467425788</v>
      </c>
      <c r="BG228" s="3">
        <f t="shared" si="104"/>
        <v>13.96437896143399</v>
      </c>
      <c r="BH228" s="3">
        <f t="shared" si="105"/>
        <v>9.158943442545118</v>
      </c>
      <c r="BI228" s="3">
        <f t="shared" si="106"/>
        <v>1.6266161321613037</v>
      </c>
      <c r="BJ228" s="3">
        <f t="shared" si="107"/>
        <v>3.576247468551671</v>
      </c>
      <c r="BK228" s="3">
        <f t="shared" si="108"/>
        <v>2.345585750105306</v>
      </c>
      <c r="BL228" s="3">
        <f t="shared" si="109"/>
        <v>1.0750944386298837</v>
      </c>
      <c r="BM228" s="3">
        <f t="shared" si="119"/>
        <v>2.3636823025328453</v>
      </c>
      <c r="BN228" s="3">
        <f t="shared" si="120"/>
        <v>1.5502896752395243</v>
      </c>
      <c r="BO228" s="3">
        <f t="shared" si="114"/>
        <v>3.1279841535703543</v>
      </c>
      <c r="BP228" s="3">
        <f t="shared" si="115"/>
        <v>6.8771268092688596</v>
      </c>
      <c r="BQ228" s="3">
        <f t="shared" si="116"/>
        <v>4.51056331737048</v>
      </c>
      <c r="BR228" s="3">
        <f t="shared" si="117"/>
        <v>1.8539407973068538</v>
      </c>
      <c r="BS228" s="3">
        <f t="shared" si="121"/>
        <v>4.076039178588339</v>
      </c>
      <c r="BT228" s="3">
        <f t="shared" si="122"/>
        <v>2.6733886561937763</v>
      </c>
      <c r="BU228" s="3">
        <f t="shared" si="118"/>
        <v>0.30941499009117046</v>
      </c>
      <c r="BV228" s="3">
        <f t="shared" si="123"/>
        <v>0.6802739461185658</v>
      </c>
      <c r="BW228" s="3">
        <f t="shared" si="124"/>
        <v>0.446177421505404</v>
      </c>
      <c r="BX228" s="3">
        <f t="shared" si="110"/>
        <v>1.792694444684872</v>
      </c>
      <c r="BY228" s="3">
        <f t="shared" si="111"/>
        <v>3.941384105893742</v>
      </c>
      <c r="BZ228" s="3">
        <f t="shared" si="112"/>
        <v>2.5850712166235907</v>
      </c>
      <c r="CA228" s="45">
        <v>1852</v>
      </c>
      <c r="CC228" s="36">
        <f t="shared" si="113"/>
        <v>663.1932029494478</v>
      </c>
      <c r="CD228" s="42">
        <v>1852</v>
      </c>
      <c r="CH228" s="3">
        <f t="shared" si="98"/>
        <v>4.248927015745082</v>
      </c>
      <c r="CI228" s="3">
        <f t="shared" si="99"/>
        <v>9.341610588805052</v>
      </c>
      <c r="CJ228" s="3">
        <f t="shared" si="100"/>
        <v>6.126966568397973</v>
      </c>
    </row>
    <row r="229" spans="3:88" ht="15">
      <c r="C229" s="45">
        <v>1853</v>
      </c>
      <c r="D229" s="12"/>
      <c r="E229" s="12"/>
      <c r="F229" s="12"/>
      <c r="I229" s="3">
        <v>6.086134490446241</v>
      </c>
      <c r="J229" s="3">
        <v>13.346786163259301</v>
      </c>
      <c r="K229" s="3">
        <v>6.239110014735055</v>
      </c>
      <c r="P229" s="34">
        <v>0</v>
      </c>
      <c r="AP229" s="3">
        <v>9.826910239252106</v>
      </c>
      <c r="AQ229" s="3">
        <v>20.991818327498912</v>
      </c>
      <c r="AR229" s="3">
        <v>13.804917349349747</v>
      </c>
      <c r="AS229" s="3">
        <v>1.0288409603487685</v>
      </c>
      <c r="AT229" s="3">
        <v>1.9469246615776397</v>
      </c>
      <c r="AU229" s="3">
        <v>6.917126930753806</v>
      </c>
      <c r="AV229" s="3">
        <v>9.144749201521044</v>
      </c>
      <c r="AW229" s="3">
        <v>2.9622165085557763</v>
      </c>
      <c r="AX229" s="3">
        <v>5.0636219671713505</v>
      </c>
      <c r="AY229" s="3">
        <v>29.48809015758589</v>
      </c>
      <c r="AZ229" s="3">
        <v>70.40402823757941</v>
      </c>
      <c r="BA229" s="3">
        <v>6.073813126403264</v>
      </c>
      <c r="BB229" s="36">
        <v>1</v>
      </c>
      <c r="BC229" s="3">
        <f t="shared" si="101"/>
        <v>9.55143760598418</v>
      </c>
      <c r="BD229" s="3">
        <f t="shared" si="102"/>
        <v>20.403365667306694</v>
      </c>
      <c r="BE229" s="3">
        <f t="shared" si="102"/>
        <v>13.417931324069754</v>
      </c>
      <c r="BF229" s="3">
        <f t="shared" si="103"/>
        <v>5.047401388037853</v>
      </c>
      <c r="BG229" s="3">
        <f t="shared" si="104"/>
        <v>10.782039357644553</v>
      </c>
      <c r="BH229" s="3">
        <f t="shared" si="105"/>
        <v>7.0906273990917</v>
      </c>
      <c r="BI229" s="3">
        <f t="shared" si="106"/>
        <v>1.4206635699514627</v>
      </c>
      <c r="BJ229" s="3">
        <f t="shared" si="107"/>
        <v>3.034759740228056</v>
      </c>
      <c r="BK229" s="3">
        <f t="shared" si="108"/>
        <v>1.9957588587788617</v>
      </c>
      <c r="BL229" s="3">
        <f t="shared" si="109"/>
        <v>1.0745959263286955</v>
      </c>
      <c r="BM229" s="3">
        <f t="shared" si="119"/>
        <v>2.2955050887570922</v>
      </c>
      <c r="BN229" s="3">
        <f t="shared" si="120"/>
        <v>1.5096004324594903</v>
      </c>
      <c r="BO229" s="3">
        <f t="shared" si="114"/>
        <v>3.3174179574210796</v>
      </c>
      <c r="BP229" s="3">
        <f t="shared" si="115"/>
        <v>7.086523981912935</v>
      </c>
      <c r="BQ229" s="3">
        <f t="shared" si="116"/>
        <v>4.6603336756367995</v>
      </c>
      <c r="BR229" s="3">
        <f t="shared" si="117"/>
        <v>1.940687970579611</v>
      </c>
      <c r="BS229" s="3">
        <f t="shared" si="121"/>
        <v>4.1456132514618576</v>
      </c>
      <c r="BT229" s="3">
        <f t="shared" si="122"/>
        <v>2.7262930445539313</v>
      </c>
      <c r="BU229" s="3">
        <f t="shared" si="118"/>
        <v>0.3332501422349357</v>
      </c>
      <c r="BV229" s="3">
        <f t="shared" si="123"/>
        <v>0.7118744623784565</v>
      </c>
      <c r="BW229" s="3">
        <f t="shared" si="124"/>
        <v>0.468152304051417</v>
      </c>
      <c r="BX229" s="3">
        <f t="shared" si="110"/>
        <v>1.6179144854710596</v>
      </c>
      <c r="BY229" s="3">
        <f t="shared" si="111"/>
        <v>3.4561185684567906</v>
      </c>
      <c r="BZ229" s="3">
        <f t="shared" si="112"/>
        <v>2.272858427161492</v>
      </c>
      <c r="CA229" s="45">
        <v>1853</v>
      </c>
      <c r="CC229" s="36">
        <f t="shared" si="113"/>
        <v>773.599212507001</v>
      </c>
      <c r="CD229" s="42">
        <v>1853</v>
      </c>
      <c r="CH229" s="3">
        <f t="shared" si="98"/>
        <v>3.81085324818496</v>
      </c>
      <c r="CI229" s="3">
        <f t="shared" si="99"/>
        <v>8.140578992888623</v>
      </c>
      <c r="CJ229" s="3">
        <f t="shared" si="100"/>
        <v>5.353515280068159</v>
      </c>
    </row>
    <row r="230" spans="3:88" ht="15">
      <c r="C230" s="45">
        <v>1854</v>
      </c>
      <c r="D230" s="12"/>
      <c r="E230" s="12"/>
      <c r="F230" s="12"/>
      <c r="H230" s="3">
        <v>3.19504859021778</v>
      </c>
      <c r="I230" s="3">
        <v>9.075814591016327</v>
      </c>
      <c r="J230" s="3">
        <v>13.934044754442711</v>
      </c>
      <c r="K230" s="3">
        <v>5.477643831834319</v>
      </c>
      <c r="L230" s="3">
        <v>4.110810138283865</v>
      </c>
      <c r="M230" s="3">
        <v>42.98599419600924</v>
      </c>
      <c r="P230" s="34">
        <v>0</v>
      </c>
      <c r="AP230" s="3">
        <v>11.050953945360297</v>
      </c>
      <c r="AQ230" s="3">
        <v>21.700383804781847</v>
      </c>
      <c r="AR230" s="3">
        <v>14.221231830580257</v>
      </c>
      <c r="AS230" s="3">
        <v>1.3999703758818565</v>
      </c>
      <c r="AT230" s="3">
        <v>2.5653328079993005</v>
      </c>
      <c r="AU230" s="3">
        <v>7.294068619455723</v>
      </c>
      <c r="AV230" s="3">
        <v>10.393097218702064</v>
      </c>
      <c r="AW230" s="3">
        <v>3.0175854672773417</v>
      </c>
      <c r="AX230" s="3">
        <v>5.096342980716398</v>
      </c>
      <c r="AY230" s="3">
        <v>30.20141106350188</v>
      </c>
      <c r="AZ230" s="3">
        <v>70.40720978938447</v>
      </c>
      <c r="BA230" s="3">
        <v>6.765205242235428</v>
      </c>
      <c r="BB230" s="36">
        <v>1</v>
      </c>
      <c r="BC230" s="3">
        <f t="shared" si="101"/>
        <v>7.893705563876079</v>
      </c>
      <c r="BD230" s="3">
        <f t="shared" si="102"/>
        <v>15.500602140322105</v>
      </c>
      <c r="BE230" s="3">
        <f t="shared" si="102"/>
        <v>10.158237685295411</v>
      </c>
      <c r="BF230" s="3">
        <f t="shared" si="103"/>
        <v>4.307805174790915</v>
      </c>
      <c r="BG230" s="3">
        <f t="shared" si="104"/>
        <v>8.459091053260238</v>
      </c>
      <c r="BH230" s="3">
        <f t="shared" si="105"/>
        <v>5.543620611811134</v>
      </c>
      <c r="BI230" s="3">
        <f t="shared" si="106"/>
        <v>1.5150603211880544</v>
      </c>
      <c r="BJ230" s="3">
        <f t="shared" si="107"/>
        <v>2.975072615426136</v>
      </c>
      <c r="BK230" s="3">
        <f t="shared" si="108"/>
        <v>1.9496981139781808</v>
      </c>
      <c r="BL230" s="3">
        <f t="shared" si="109"/>
        <v>1.0632974668489044</v>
      </c>
      <c r="BM230" s="3">
        <f t="shared" si="119"/>
        <v>2.087961206187186</v>
      </c>
      <c r="BN230" s="3">
        <f t="shared" si="120"/>
        <v>1.3683343406996695</v>
      </c>
      <c r="BO230" s="3">
        <f t="shared" si="114"/>
        <v>3.6621842414064822</v>
      </c>
      <c r="BP230" s="3">
        <f t="shared" si="115"/>
        <v>7.1913071030134965</v>
      </c>
      <c r="BQ230" s="3">
        <f t="shared" si="116"/>
        <v>4.712785100801655</v>
      </c>
      <c r="BR230" s="3">
        <f t="shared" si="117"/>
        <v>2.16840859949478</v>
      </c>
      <c r="BS230" s="3">
        <f t="shared" si="121"/>
        <v>4.258030491058395</v>
      </c>
      <c r="BT230" s="3">
        <f t="shared" si="122"/>
        <v>2.7904777767883204</v>
      </c>
      <c r="BU230" s="3">
        <f t="shared" si="118"/>
        <v>0.365908530635354</v>
      </c>
      <c r="BV230" s="3">
        <f t="shared" si="123"/>
        <v>0.7185221829256367</v>
      </c>
      <c r="BW230" s="3">
        <f t="shared" si="124"/>
        <v>0.4708797148808216</v>
      </c>
      <c r="BX230" s="3">
        <f t="shared" si="110"/>
        <v>1.6334986965907228</v>
      </c>
      <c r="BY230" s="3">
        <f t="shared" si="111"/>
        <v>3.2076460399612925</v>
      </c>
      <c r="BZ230" s="3">
        <f t="shared" si="112"/>
        <v>2.1021138784964832</v>
      </c>
      <c r="CA230" s="45">
        <v>1854</v>
      </c>
      <c r="CC230" s="36">
        <f t="shared" si="113"/>
        <v>875.9458567947314</v>
      </c>
      <c r="CD230" s="42">
        <v>1854</v>
      </c>
      <c r="CH230" s="3">
        <f t="shared" si="98"/>
        <v>3.784807197718147</v>
      </c>
      <c r="CI230" s="3">
        <f t="shared" si="99"/>
        <v>7.432097647286584</v>
      </c>
      <c r="CJ230" s="3">
        <f t="shared" si="100"/>
        <v>4.870585911309191</v>
      </c>
    </row>
    <row r="231" spans="3:88" ht="15">
      <c r="C231" s="45">
        <v>1855</v>
      </c>
      <c r="D231" s="12"/>
      <c r="E231" s="12"/>
      <c r="F231" s="12"/>
      <c r="H231" s="3">
        <v>2.727736533886138</v>
      </c>
      <c r="I231" s="3">
        <v>5.647197196808015</v>
      </c>
      <c r="J231" s="3">
        <v>14.575147050809258</v>
      </c>
      <c r="K231" s="3">
        <v>6.409079394620041</v>
      </c>
      <c r="L231" s="3">
        <v>5.1631517227959</v>
      </c>
      <c r="M231" s="3">
        <v>27.962392725562335</v>
      </c>
      <c r="P231" s="34">
        <v>0</v>
      </c>
      <c r="AP231" s="3">
        <v>11.276724119689767</v>
      </c>
      <c r="AQ231" s="3">
        <v>21.718598823193265</v>
      </c>
      <c r="AR231" s="3">
        <v>14.249019282735352</v>
      </c>
      <c r="AS231" s="3">
        <v>1.4458467139232785</v>
      </c>
      <c r="AT231" s="3">
        <v>2.7399050177629127</v>
      </c>
      <c r="AU231" s="3">
        <v>7.471692153018714</v>
      </c>
      <c r="AV231" s="3">
        <v>10.93185338914305</v>
      </c>
      <c r="AW231" s="3">
        <v>3.4926928616817525</v>
      </c>
      <c r="AX231" s="3">
        <v>5.668101644705729</v>
      </c>
      <c r="AY231" s="3">
        <v>30.4211680059572</v>
      </c>
      <c r="AZ231" s="3">
        <v>63.04020544690533</v>
      </c>
      <c r="BA231" s="3">
        <v>6.887096580090831</v>
      </c>
      <c r="BB231" s="36">
        <v>1</v>
      </c>
      <c r="BC231" s="3">
        <f t="shared" si="101"/>
        <v>7.799391187943142</v>
      </c>
      <c r="BD231" s="3">
        <f t="shared" si="102"/>
        <v>15.021370255952132</v>
      </c>
      <c r="BE231" s="3">
        <f t="shared" si="102"/>
        <v>9.85513826985912</v>
      </c>
      <c r="BF231" s="3">
        <f t="shared" si="103"/>
        <v>4.115735416586458</v>
      </c>
      <c r="BG231" s="3">
        <f t="shared" si="104"/>
        <v>7.926770702776457</v>
      </c>
      <c r="BH231" s="3">
        <f t="shared" si="105"/>
        <v>5.200552278403228</v>
      </c>
      <c r="BI231" s="3">
        <f t="shared" si="106"/>
        <v>1.5092597351101709</v>
      </c>
      <c r="BJ231" s="3">
        <f t="shared" si="107"/>
        <v>2.9067844844783273</v>
      </c>
      <c r="BK231" s="3">
        <f t="shared" si="108"/>
        <v>1.9070672333546907</v>
      </c>
      <c r="BL231" s="3">
        <f t="shared" si="109"/>
        <v>1.0315473248927052</v>
      </c>
      <c r="BM231" s="3">
        <f t="shared" si="119"/>
        <v>1.9867261341762092</v>
      </c>
      <c r="BN231" s="3">
        <f t="shared" si="120"/>
        <v>1.30344039345485</v>
      </c>
      <c r="BO231" s="3">
        <f t="shared" si="114"/>
        <v>3.228661828071523</v>
      </c>
      <c r="BP231" s="3">
        <f t="shared" si="115"/>
        <v>6.218296221081298</v>
      </c>
      <c r="BQ231" s="3">
        <f t="shared" si="116"/>
        <v>4.079665704093536</v>
      </c>
      <c r="BR231" s="3">
        <f t="shared" si="117"/>
        <v>1.9895063332575824</v>
      </c>
      <c r="BS231" s="3">
        <f t="shared" si="121"/>
        <v>3.8317235971728643</v>
      </c>
      <c r="BT231" s="3">
        <f t="shared" si="122"/>
        <v>2.5138962170949424</v>
      </c>
      <c r="BU231" s="3">
        <f t="shared" si="118"/>
        <v>0.3706867572435586</v>
      </c>
      <c r="BV231" s="3">
        <f t="shared" si="123"/>
        <v>0.7139304716682883</v>
      </c>
      <c r="BW231" s="3">
        <f t="shared" si="124"/>
        <v>0.4683915910113987</v>
      </c>
      <c r="BX231" s="3">
        <f t="shared" si="110"/>
        <v>1.6373698246498298</v>
      </c>
      <c r="BY231" s="3">
        <f t="shared" si="111"/>
        <v>3.1535202927133668</v>
      </c>
      <c r="BZ231" s="3">
        <f t="shared" si="112"/>
        <v>2.0689443101359015</v>
      </c>
      <c r="CA231" s="45">
        <v>1855</v>
      </c>
      <c r="CC231" s="36">
        <f t="shared" si="113"/>
        <v>898.244444333112</v>
      </c>
      <c r="CD231" s="42">
        <v>1855</v>
      </c>
      <c r="CH231" s="3">
        <f t="shared" si="98"/>
        <v>3.766254561606112</v>
      </c>
      <c r="CI231" s="3">
        <f t="shared" si="99"/>
        <v>7.253682099637557</v>
      </c>
      <c r="CJ231" s="3">
        <f t="shared" si="100"/>
        <v>4.758955996654448</v>
      </c>
    </row>
    <row r="232" spans="3:88" ht="15">
      <c r="C232" s="45">
        <v>1856</v>
      </c>
      <c r="H232" s="3">
        <v>2.9459554565970287</v>
      </c>
      <c r="I232" s="3">
        <v>9.143081175784406</v>
      </c>
      <c r="J232" s="3">
        <v>14.252450068134516</v>
      </c>
      <c r="K232" s="3">
        <v>6.037897190298416</v>
      </c>
      <c r="L232" s="3">
        <v>3.926146622542715</v>
      </c>
      <c r="M232" s="3">
        <v>26.97257351403801</v>
      </c>
      <c r="P232" s="34">
        <v>0</v>
      </c>
      <c r="AP232" s="3">
        <v>11.465331029829693</v>
      </c>
      <c r="AQ232" s="3">
        <v>21.834799012907126</v>
      </c>
      <c r="AR232" s="3">
        <v>14.273934076157664</v>
      </c>
      <c r="AS232" s="3">
        <v>1.3404040671386377</v>
      </c>
      <c r="AT232" s="3">
        <v>2.458111211297503</v>
      </c>
      <c r="AU232" s="3">
        <v>7.4977014482276765</v>
      </c>
      <c r="AV232" s="3">
        <v>11.291732906928324</v>
      </c>
      <c r="AW232" s="3">
        <v>3.4508653728291705</v>
      </c>
      <c r="AX232" s="3">
        <v>5.915903628556588</v>
      </c>
      <c r="AY232" s="3">
        <v>30.129286799400422</v>
      </c>
      <c r="AZ232" s="3">
        <v>58.91193516658043</v>
      </c>
      <c r="BA232" s="3">
        <v>7.442029545361035</v>
      </c>
      <c r="BB232" s="36">
        <v>1</v>
      </c>
      <c r="BC232" s="3">
        <f t="shared" si="101"/>
        <v>8.553637899879512</v>
      </c>
      <c r="BD232" s="3">
        <f t="shared" si="102"/>
        <v>16.289714085632326</v>
      </c>
      <c r="BE232" s="3">
        <f t="shared" si="102"/>
        <v>10.648978487978068</v>
      </c>
      <c r="BF232" s="3">
        <f t="shared" si="103"/>
        <v>4.664284909948305</v>
      </c>
      <c r="BG232" s="3">
        <f t="shared" si="104"/>
        <v>8.882754739718113</v>
      </c>
      <c r="BH232" s="3">
        <f t="shared" si="105"/>
        <v>5.806870743095155</v>
      </c>
      <c r="BI232" s="3">
        <f t="shared" si="106"/>
        <v>1.529179457064124</v>
      </c>
      <c r="BJ232" s="3">
        <f t="shared" si="107"/>
        <v>2.912199047091757</v>
      </c>
      <c r="BK232" s="3">
        <f t="shared" si="108"/>
        <v>1.903774666772277</v>
      </c>
      <c r="BL232" s="3">
        <f t="shared" si="109"/>
        <v>1.0153739133162505</v>
      </c>
      <c r="BM232" s="3">
        <f t="shared" si="119"/>
        <v>1.9336977940303424</v>
      </c>
      <c r="BN232" s="3">
        <f t="shared" si="120"/>
        <v>1.2641048272935624</v>
      </c>
      <c r="BO232" s="3">
        <f t="shared" si="114"/>
        <v>3.322450977109522</v>
      </c>
      <c r="BP232" s="3">
        <f t="shared" si="115"/>
        <v>6.327340146279309</v>
      </c>
      <c r="BQ232" s="3">
        <f t="shared" si="116"/>
        <v>4.1363346679778665</v>
      </c>
      <c r="BR232" s="3">
        <f t="shared" si="117"/>
        <v>1.938052366925913</v>
      </c>
      <c r="BS232" s="3">
        <f t="shared" si="121"/>
        <v>3.690864554910703</v>
      </c>
      <c r="BT232" s="3">
        <f t="shared" si="122"/>
        <v>2.412807065898796</v>
      </c>
      <c r="BU232" s="3">
        <f t="shared" si="118"/>
        <v>0.3805377507328801</v>
      </c>
      <c r="BV232" s="3">
        <f t="shared" si="123"/>
        <v>0.724703480646002</v>
      </c>
      <c r="BW232" s="3">
        <f t="shared" si="124"/>
        <v>0.47375612211443774</v>
      </c>
      <c r="BX232" s="3">
        <f t="shared" si="110"/>
        <v>1.5406188540297545</v>
      </c>
      <c r="BY232" s="3">
        <f t="shared" si="111"/>
        <v>2.933984456769293</v>
      </c>
      <c r="BZ232" s="3">
        <f t="shared" si="112"/>
        <v>1.9180163138502015</v>
      </c>
      <c r="CA232" s="45">
        <v>1856</v>
      </c>
      <c r="CC232" s="36">
        <f t="shared" si="113"/>
        <v>856.748491096922</v>
      </c>
      <c r="CD232" s="42">
        <v>1856</v>
      </c>
      <c r="CH232" s="3">
        <f t="shared" si="98"/>
        <v>4.014713004682484</v>
      </c>
      <c r="CI232" s="3">
        <f t="shared" si="99"/>
        <v>7.645697391874487</v>
      </c>
      <c r="CJ232" s="3">
        <f t="shared" si="100"/>
        <v>4.998176556301476</v>
      </c>
    </row>
    <row r="233" spans="3:88" ht="15">
      <c r="C233" s="45">
        <v>1857</v>
      </c>
      <c r="H233" s="3">
        <v>2.5993615649229396</v>
      </c>
      <c r="J233" s="3">
        <v>13.934044754442711</v>
      </c>
      <c r="K233" s="3">
        <v>5.575897532853769</v>
      </c>
      <c r="L233" s="3">
        <v>6.032747345793205</v>
      </c>
      <c r="M233" s="3">
        <v>25.30032801250829</v>
      </c>
      <c r="N233" s="3">
        <v>13.453560452565377</v>
      </c>
      <c r="O233" s="3">
        <v>13.400173307912338</v>
      </c>
      <c r="P233" s="34">
        <v>0</v>
      </c>
      <c r="AP233" s="3">
        <v>10.95589293767426</v>
      </c>
      <c r="AQ233" s="3">
        <v>21.59070012996019</v>
      </c>
      <c r="AR233" s="3">
        <v>13.914448663283103</v>
      </c>
      <c r="AS233" s="3">
        <v>1.0835414549726823</v>
      </c>
      <c r="AT233" s="3">
        <v>2.1065424309579552</v>
      </c>
      <c r="AU233" s="3">
        <v>7.554795294573203</v>
      </c>
      <c r="AV233" s="3">
        <v>11.889347805113111</v>
      </c>
      <c r="AW233" s="3">
        <v>3.8824745565446324</v>
      </c>
      <c r="AX233" s="3">
        <v>6.36099966546544</v>
      </c>
      <c r="AY233" s="3">
        <v>29.918510599482353</v>
      </c>
      <c r="AZ233" s="3">
        <v>59.86137035885631</v>
      </c>
      <c r="BA233" s="3">
        <v>6.900360109334508</v>
      </c>
      <c r="BB233" s="36">
        <v>1</v>
      </c>
      <c r="BC233" s="3">
        <f t="shared" si="101"/>
        <v>10.111189458783075</v>
      </c>
      <c r="BD233" s="3">
        <f t="shared" si="102"/>
        <v>19.926049004285236</v>
      </c>
      <c r="BE233" s="3">
        <f t="shared" si="102"/>
        <v>12.841639421755126</v>
      </c>
      <c r="BF233" s="3">
        <f t="shared" si="103"/>
        <v>5.200888800845109</v>
      </c>
      <c r="BG233" s="3">
        <f t="shared" si="104"/>
        <v>10.24935449324976</v>
      </c>
      <c r="BH233" s="3">
        <f t="shared" si="105"/>
        <v>6.605349343452566</v>
      </c>
      <c r="BI233" s="3">
        <f t="shared" si="106"/>
        <v>1.4501905757187294</v>
      </c>
      <c r="BJ233" s="3">
        <f t="shared" si="107"/>
        <v>2.857880232104942</v>
      </c>
      <c r="BK233" s="3">
        <f t="shared" si="108"/>
        <v>1.8418035328208293</v>
      </c>
      <c r="BL233" s="3">
        <f t="shared" si="109"/>
        <v>0.9214881351996944</v>
      </c>
      <c r="BM233" s="3">
        <f t="shared" si="119"/>
        <v>1.815970100620232</v>
      </c>
      <c r="BN233" s="3">
        <f t="shared" si="120"/>
        <v>1.1703290114281188</v>
      </c>
      <c r="BO233" s="3">
        <f t="shared" si="114"/>
        <v>2.8218840273418064</v>
      </c>
      <c r="BP233" s="3">
        <f t="shared" si="115"/>
        <v>5.561066741201189</v>
      </c>
      <c r="BQ233" s="3">
        <f t="shared" si="116"/>
        <v>3.583912389027177</v>
      </c>
      <c r="BR233" s="3">
        <f t="shared" si="117"/>
        <v>1.7223539559599408</v>
      </c>
      <c r="BS233" s="3">
        <f t="shared" si="121"/>
        <v>3.3942306658461963</v>
      </c>
      <c r="BT233" s="3">
        <f t="shared" si="122"/>
        <v>2.187462568002662</v>
      </c>
      <c r="BU233" s="3">
        <f t="shared" si="118"/>
        <v>0.36619112108688384</v>
      </c>
      <c r="BV233" s="3">
        <f t="shared" si="123"/>
        <v>0.7216502324929821</v>
      </c>
      <c r="BW233" s="3">
        <f t="shared" si="124"/>
        <v>0.46507825371239736</v>
      </c>
      <c r="BX233" s="3">
        <f t="shared" si="110"/>
        <v>1.5877277075516107</v>
      </c>
      <c r="BY233" s="3">
        <f t="shared" si="111"/>
        <v>3.128923677585062</v>
      </c>
      <c r="BZ233" s="3">
        <f t="shared" si="112"/>
        <v>2.016481523110691</v>
      </c>
      <c r="CA233" s="45">
        <v>1857</v>
      </c>
      <c r="CC233" s="36">
        <f t="shared" si="113"/>
        <v>823.0583733665786</v>
      </c>
      <c r="CD233" s="42">
        <v>1857</v>
      </c>
      <c r="CH233" s="3">
        <f t="shared" si="98"/>
        <v>3.9933593869634296</v>
      </c>
      <c r="CI233" s="3">
        <f t="shared" si="99"/>
        <v>7.869684883338401</v>
      </c>
      <c r="CJ233" s="3">
        <f t="shared" si="100"/>
        <v>5.071735777270006</v>
      </c>
    </row>
    <row r="234" spans="3:88" ht="15">
      <c r="C234" s="45">
        <v>1858</v>
      </c>
      <c r="H234" s="3">
        <v>2.0730797657534645</v>
      </c>
      <c r="J234" s="3">
        <v>17.533202725327744</v>
      </c>
      <c r="K234" s="3">
        <v>5.072823459062194</v>
      </c>
      <c r="L234" s="3">
        <v>5.21693455324169</v>
      </c>
      <c r="M234" s="3">
        <v>24.99293509098935</v>
      </c>
      <c r="N234" s="3">
        <v>8.981732684447033</v>
      </c>
      <c r="O234" s="3">
        <v>8.981732684447033</v>
      </c>
      <c r="P234" s="34">
        <v>0</v>
      </c>
      <c r="AP234" s="3">
        <v>10.770692134384104</v>
      </c>
      <c r="AQ234" s="3">
        <v>21.809877145330777</v>
      </c>
      <c r="AR234" s="3">
        <v>14.75709593210088</v>
      </c>
      <c r="AS234" s="3">
        <v>0.8546519886812511</v>
      </c>
      <c r="AT234" s="3">
        <v>1.5347188734183166</v>
      </c>
      <c r="AU234" s="3">
        <v>7.180532179349754</v>
      </c>
      <c r="AV234" s="3">
        <v>11.516017090457485</v>
      </c>
      <c r="AW234" s="3">
        <v>3.691393383419699</v>
      </c>
      <c r="AX234" s="3">
        <v>5.626604882906379</v>
      </c>
      <c r="AY234" s="3">
        <v>30.222287450507814</v>
      </c>
      <c r="AZ234" s="3">
        <v>60.16535388020988</v>
      </c>
      <c r="BA234" s="3">
        <v>6.68569119417761</v>
      </c>
      <c r="BB234" s="36">
        <v>1</v>
      </c>
      <c r="BC234" s="3">
        <f t="shared" si="101"/>
        <v>12.602430319039618</v>
      </c>
      <c r="BD234" s="3">
        <f t="shared" si="102"/>
        <v>25.51901526489624</v>
      </c>
      <c r="BE234" s="3">
        <f t="shared" si="102"/>
        <v>17.26678943890535</v>
      </c>
      <c r="BF234" s="3">
        <f t="shared" si="103"/>
        <v>7.018022858084934</v>
      </c>
      <c r="BG234" s="3">
        <f t="shared" si="104"/>
        <v>14.210991682635079</v>
      </c>
      <c r="BH234" s="3">
        <f t="shared" si="105"/>
        <v>9.615504303554983</v>
      </c>
      <c r="BI234" s="3">
        <f t="shared" si="106"/>
        <v>1.4999852191121945</v>
      </c>
      <c r="BJ234" s="3">
        <f t="shared" si="107"/>
        <v>3.037362217810687</v>
      </c>
      <c r="BK234" s="3">
        <f t="shared" si="108"/>
        <v>2.0551535127911973</v>
      </c>
      <c r="BL234" s="3">
        <f t="shared" si="109"/>
        <v>0.9352792766614615</v>
      </c>
      <c r="BM234" s="3">
        <f t="shared" si="119"/>
        <v>1.893873287440941</v>
      </c>
      <c r="BN234" s="3">
        <f t="shared" si="120"/>
        <v>1.28144095447106</v>
      </c>
      <c r="BO234" s="3">
        <f t="shared" si="114"/>
        <v>2.917784970510555</v>
      </c>
      <c r="BP234" s="3">
        <f t="shared" si="115"/>
        <v>5.908304772743065</v>
      </c>
      <c r="BQ234" s="3">
        <f t="shared" si="116"/>
        <v>3.997703414213182</v>
      </c>
      <c r="BR234" s="3">
        <f t="shared" si="117"/>
        <v>1.9142435551331245</v>
      </c>
      <c r="BS234" s="3">
        <f t="shared" si="121"/>
        <v>3.876205562538995</v>
      </c>
      <c r="BT234" s="3">
        <f t="shared" si="122"/>
        <v>2.6227354220185117</v>
      </c>
      <c r="BU234" s="3">
        <f t="shared" si="118"/>
        <v>0.35638242644678203</v>
      </c>
      <c r="BV234" s="3">
        <f t="shared" si="123"/>
        <v>0.72164878919396</v>
      </c>
      <c r="BW234" s="3">
        <f t="shared" si="124"/>
        <v>0.48828520859869334</v>
      </c>
      <c r="BX234" s="3">
        <f t="shared" si="110"/>
        <v>1.611006524465864</v>
      </c>
      <c r="BY234" s="3">
        <f t="shared" si="111"/>
        <v>3.2621723785753693</v>
      </c>
      <c r="BZ234" s="3">
        <f t="shared" si="112"/>
        <v>2.20726556215346</v>
      </c>
      <c r="CA234" s="45">
        <v>1858</v>
      </c>
      <c r="CC234" s="36">
        <f t="shared" si="113"/>
        <v>723.1681648922248</v>
      </c>
      <c r="CD234" s="42">
        <v>1858</v>
      </c>
      <c r="CH234" s="3">
        <f t="shared" si="98"/>
        <v>4.468127604589432</v>
      </c>
      <c r="CI234" s="3">
        <f t="shared" si="99"/>
        <v>9.047637135097538</v>
      </c>
      <c r="CJ234" s="3">
        <f t="shared" si="100"/>
        <v>6.1218524190567045</v>
      </c>
    </row>
    <row r="235" spans="3:88" ht="15">
      <c r="C235" s="45">
        <v>1859</v>
      </c>
      <c r="H235" s="3">
        <v>2.4191038721307057</v>
      </c>
      <c r="I235" s="3">
        <v>5.299723854040266</v>
      </c>
      <c r="J235" s="3">
        <v>14.044268213206706</v>
      </c>
      <c r="K235" s="3">
        <v>5.169414243917124</v>
      </c>
      <c r="L235" s="3">
        <v>4.8227487071766415</v>
      </c>
      <c r="M235" s="3">
        <v>24.87171004148805</v>
      </c>
      <c r="N235" s="3">
        <v>17.48908871833288</v>
      </c>
      <c r="O235" s="3">
        <v>17.48908871833288</v>
      </c>
      <c r="P235" s="34">
        <v>1</v>
      </c>
      <c r="AP235" s="3">
        <v>11.078892619946133</v>
      </c>
      <c r="AQ235" s="3">
        <v>22.145734960742733</v>
      </c>
      <c r="AR235" s="3">
        <v>15.386615765447706</v>
      </c>
      <c r="AS235" s="3">
        <v>0.8365885172659305</v>
      </c>
      <c r="AT235" s="3">
        <v>1.4527512872562316</v>
      </c>
      <c r="AU235" s="3">
        <v>7.563647141608085</v>
      </c>
      <c r="AV235" s="3">
        <v>11.197145243193923</v>
      </c>
      <c r="AW235" s="3">
        <v>4.028245718490451</v>
      </c>
      <c r="AX235" s="3">
        <v>5.408945721854218</v>
      </c>
      <c r="AY235" s="3">
        <v>34.131531190430245</v>
      </c>
      <c r="AZ235" s="3">
        <v>57.921500133852454</v>
      </c>
      <c r="BA235" s="3">
        <v>6.246370655752359</v>
      </c>
      <c r="BB235" s="36">
        <v>1</v>
      </c>
      <c r="BC235" s="3">
        <f t="shared" si="101"/>
        <v>13.24294129227742</v>
      </c>
      <c r="BD235" s="3">
        <f t="shared" si="102"/>
        <v>26.47147851505014</v>
      </c>
      <c r="BE235" s="3">
        <f t="shared" si="102"/>
        <v>18.39209533467298</v>
      </c>
      <c r="BF235" s="3">
        <f t="shared" si="103"/>
        <v>7.62614545045113</v>
      </c>
      <c r="BG235" s="3">
        <f t="shared" si="104"/>
        <v>15.2439961024359</v>
      </c>
      <c r="BH235" s="3">
        <f t="shared" si="105"/>
        <v>10.591362678816106</v>
      </c>
      <c r="BI235" s="3">
        <f t="shared" si="106"/>
        <v>1.4647553504975752</v>
      </c>
      <c r="BJ235" s="3">
        <f t="shared" si="107"/>
        <v>2.927917517320142</v>
      </c>
      <c r="BK235" s="3">
        <f t="shared" si="108"/>
        <v>2.0342852432664387</v>
      </c>
      <c r="BL235" s="3">
        <f t="shared" si="109"/>
        <v>0.9894390381941622</v>
      </c>
      <c r="BM235" s="3">
        <f t="shared" si="119"/>
        <v>1.9778018842975895</v>
      </c>
      <c r="BN235" s="3">
        <f t="shared" si="120"/>
        <v>1.374155236112554</v>
      </c>
      <c r="BO235" s="3">
        <f t="shared" si="114"/>
        <v>2.75030209033471</v>
      </c>
      <c r="BP235" s="3">
        <f t="shared" si="115"/>
        <v>5.497612734766748</v>
      </c>
      <c r="BQ235" s="3">
        <f t="shared" si="116"/>
        <v>3.8196815290636494</v>
      </c>
      <c r="BR235" s="3">
        <f t="shared" si="117"/>
        <v>2.048253613487588</v>
      </c>
      <c r="BS235" s="3">
        <f t="shared" si="121"/>
        <v>4.094279384476989</v>
      </c>
      <c r="BT235" s="3">
        <f t="shared" si="122"/>
        <v>2.84466078172681</v>
      </c>
      <c r="BU235" s="3">
        <f t="shared" si="118"/>
        <v>0.3245940698685214</v>
      </c>
      <c r="BV235" s="3">
        <f t="shared" si="123"/>
        <v>0.6488350855748284</v>
      </c>
      <c r="BW235" s="3">
        <f t="shared" si="124"/>
        <v>0.45080355989894133</v>
      </c>
      <c r="BX235" s="3">
        <f t="shared" si="110"/>
        <v>1.7736527706282441</v>
      </c>
      <c r="BY235" s="3">
        <f t="shared" si="111"/>
        <v>3.5453763763359856</v>
      </c>
      <c r="BZ235" s="3">
        <f t="shared" si="112"/>
        <v>2.4632889422400805</v>
      </c>
      <c r="CA235" s="45">
        <v>1859</v>
      </c>
      <c r="CB235" s="36">
        <v>684.6099017672587</v>
      </c>
      <c r="CC235" s="36">
        <f t="shared" si="113"/>
        <v>711.8075204748169</v>
      </c>
      <c r="CD235" s="42">
        <v>1859</v>
      </c>
      <c r="CH235" s="3">
        <f t="shared" si="98"/>
        <v>4.6693350243992375</v>
      </c>
      <c r="CI235" s="3">
        <f t="shared" si="99"/>
        <v>9.33359131102053</v>
      </c>
      <c r="CJ235" s="3">
        <f t="shared" si="100"/>
        <v>6.4848777188462154</v>
      </c>
    </row>
    <row r="236" spans="3:88" ht="15">
      <c r="C236" s="46">
        <v>1860</v>
      </c>
      <c r="D236" s="12"/>
      <c r="E236" s="12"/>
      <c r="F236" s="12"/>
      <c r="J236" s="3">
        <v>13.880657609789674</v>
      </c>
      <c r="K236" s="3">
        <v>5.403953556069732</v>
      </c>
      <c r="L236" s="3">
        <v>0.5338714465303721</v>
      </c>
      <c r="P236" s="34">
        <v>0</v>
      </c>
      <c r="AP236" s="3">
        <v>10.305318422992597</v>
      </c>
      <c r="AQ236" s="3">
        <v>22.911965999818214</v>
      </c>
      <c r="AR236" s="3">
        <v>15.338628832360902</v>
      </c>
      <c r="AS236" s="3">
        <v>1.0260386697952892</v>
      </c>
      <c r="AT236" s="3">
        <v>1.8300340614560737</v>
      </c>
      <c r="AU236" s="3">
        <v>7.840412909472414</v>
      </c>
      <c r="AV236" s="3">
        <v>12.003398965556146</v>
      </c>
      <c r="AW236" s="3">
        <v>4.203184099717533</v>
      </c>
      <c r="AX236" s="3">
        <v>5.519418880622561</v>
      </c>
      <c r="AY236" s="3">
        <v>38.16015875549187</v>
      </c>
      <c r="AZ236" s="3">
        <v>64.74179855316795</v>
      </c>
      <c r="BA236" s="3">
        <v>7.014445040368418</v>
      </c>
      <c r="BB236" s="36">
        <v>1</v>
      </c>
      <c r="BC236" s="3">
        <f t="shared" si="101"/>
        <v>10.04379145383348</v>
      </c>
      <c r="BD236" s="3">
        <f t="shared" si="102"/>
        <v>22.330509243272</v>
      </c>
      <c r="BE236" s="3">
        <f t="shared" si="102"/>
        <v>14.949367196288224</v>
      </c>
      <c r="BF236" s="3">
        <f t="shared" si="103"/>
        <v>5.631216729809461</v>
      </c>
      <c r="BG236" s="3">
        <f t="shared" si="104"/>
        <v>12.519966968040048</v>
      </c>
      <c r="BH236" s="3">
        <f t="shared" si="105"/>
        <v>8.381608383920822</v>
      </c>
      <c r="BI236" s="3">
        <f t="shared" si="106"/>
        <v>1.3143846557548264</v>
      </c>
      <c r="BJ236" s="3">
        <f t="shared" si="107"/>
        <v>2.9222907344761224</v>
      </c>
      <c r="BK236" s="3">
        <f t="shared" si="108"/>
        <v>1.956354723847452</v>
      </c>
      <c r="BL236" s="3">
        <f t="shared" si="109"/>
        <v>0.8585333581399565</v>
      </c>
      <c r="BM236" s="3">
        <f t="shared" si="119"/>
        <v>1.908789840741301</v>
      </c>
      <c r="BN236" s="3">
        <f t="shared" si="120"/>
        <v>1.2778571200020283</v>
      </c>
      <c r="BO236" s="3">
        <f t="shared" si="114"/>
        <v>2.451788496174875</v>
      </c>
      <c r="BP236" s="3">
        <f t="shared" si="115"/>
        <v>5.451097419539146</v>
      </c>
      <c r="BQ236" s="3">
        <f t="shared" si="116"/>
        <v>3.6492878894816205</v>
      </c>
      <c r="BR236" s="3">
        <f t="shared" si="117"/>
        <v>1.8671020710481414</v>
      </c>
      <c r="BS236" s="3">
        <f t="shared" si="121"/>
        <v>4.151155492158238</v>
      </c>
      <c r="BT236" s="3">
        <f t="shared" si="122"/>
        <v>2.7790296703537725</v>
      </c>
      <c r="BU236" s="3">
        <f t="shared" si="118"/>
        <v>0.27005439073309656</v>
      </c>
      <c r="BV236" s="3">
        <f t="shared" si="123"/>
        <v>0.6004158983358738</v>
      </c>
      <c r="BW236" s="3">
        <f t="shared" si="124"/>
        <v>0.4019540099568748</v>
      </c>
      <c r="BX236" s="3">
        <f t="shared" si="110"/>
        <v>1.4691566280276014</v>
      </c>
      <c r="BY236" s="3">
        <f t="shared" si="111"/>
        <v>3.266397536506297</v>
      </c>
      <c r="BZ236" s="3">
        <f t="shared" si="112"/>
        <v>2.1867202243493913</v>
      </c>
      <c r="CA236" s="45">
        <v>1860</v>
      </c>
      <c r="CC236" s="36">
        <f t="shared" si="113"/>
        <v>796.2144534268838</v>
      </c>
      <c r="CD236" s="42">
        <v>1860</v>
      </c>
      <c r="CH236" s="3">
        <f t="shared" si="98"/>
        <v>3.8828678801190333</v>
      </c>
      <c r="CI236" s="3">
        <f t="shared" si="99"/>
        <v>8.632837259310898</v>
      </c>
      <c r="CJ236" s="3">
        <f t="shared" si="100"/>
        <v>5.779333231019818</v>
      </c>
    </row>
    <row r="237" spans="3:82" ht="15">
      <c r="C237" s="48"/>
      <c r="G237" s="3" t="s">
        <v>89</v>
      </c>
      <c r="CA237" s="45"/>
      <c r="CC237" s="36"/>
      <c r="CD237" s="42"/>
    </row>
    <row r="238" spans="3:82" ht="15">
      <c r="C238" s="48"/>
      <c r="G238" s="3">
        <v>35.239</v>
      </c>
      <c r="H238" s="3">
        <v>0.4601</v>
      </c>
      <c r="CA238" s="45"/>
      <c r="CC238" s="36"/>
      <c r="CD238" s="42"/>
    </row>
    <row r="239" spans="3:82" ht="15">
      <c r="C239" s="48"/>
      <c r="D239" s="12" t="s">
        <v>29</v>
      </c>
      <c r="E239" s="12"/>
      <c r="F239" s="12"/>
      <c r="G239" s="8" t="s">
        <v>136</v>
      </c>
      <c r="H239" s="8" t="s">
        <v>137</v>
      </c>
      <c r="I239" s="8"/>
      <c r="J239" s="8"/>
      <c r="CA239" s="45"/>
      <c r="CC239" s="36"/>
      <c r="CD239" s="42"/>
    </row>
    <row r="240" spans="3:82" ht="15">
      <c r="C240" s="48"/>
      <c r="D240" s="12" t="s">
        <v>30</v>
      </c>
      <c r="E240" s="12" t="s">
        <v>31</v>
      </c>
      <c r="F240" s="1" t="s">
        <v>160</v>
      </c>
      <c r="G240" s="8" t="s">
        <v>118</v>
      </c>
      <c r="H240" s="8" t="s">
        <v>119</v>
      </c>
      <c r="I240" s="8"/>
      <c r="J240" s="8"/>
      <c r="CA240" s="45"/>
      <c r="CC240" s="36"/>
      <c r="CD240" s="42"/>
    </row>
    <row r="241" spans="3:82" ht="15">
      <c r="C241" s="48"/>
      <c r="D241" s="12" t="s">
        <v>153</v>
      </c>
      <c r="E241" s="12" t="s">
        <v>153</v>
      </c>
      <c r="F241" s="1" t="s">
        <v>153</v>
      </c>
      <c r="G241" s="8" t="s">
        <v>90</v>
      </c>
      <c r="H241" s="8" t="s">
        <v>90</v>
      </c>
      <c r="I241" s="8"/>
      <c r="J241" s="8"/>
      <c r="CA241" s="45"/>
      <c r="CC241" s="36"/>
      <c r="CD241" s="42"/>
    </row>
    <row r="242" spans="3:82" ht="15">
      <c r="C242" s="48"/>
      <c r="D242" s="12" t="s">
        <v>28</v>
      </c>
      <c r="E242" s="12" t="s">
        <v>28</v>
      </c>
      <c r="F242" s="1" t="s">
        <v>28</v>
      </c>
      <c r="G242" s="8" t="s">
        <v>91</v>
      </c>
      <c r="H242" s="8" t="s">
        <v>92</v>
      </c>
      <c r="I242" s="8"/>
      <c r="J242" s="8"/>
      <c r="CA242" s="45"/>
      <c r="CC242" s="36"/>
      <c r="CD242" s="42"/>
    </row>
    <row r="243" spans="1:88" ht="15">
      <c r="A243" s="1" t="s">
        <v>93</v>
      </c>
      <c r="C243" s="42"/>
      <c r="D243" s="12"/>
      <c r="E243" s="12"/>
      <c r="F243" s="12"/>
      <c r="CA243" s="45"/>
      <c r="CC243" s="36"/>
      <c r="CD243" s="42"/>
      <c r="CE243" s="3" t="s">
        <v>18</v>
      </c>
      <c r="CF243" s="3" t="s">
        <v>17</v>
      </c>
      <c r="CG243" s="3" t="s">
        <v>19</v>
      </c>
      <c r="CH243" s="3" t="s">
        <v>22</v>
      </c>
      <c r="CI243" s="3" t="s">
        <v>20</v>
      </c>
      <c r="CJ243" s="3" t="s">
        <v>21</v>
      </c>
    </row>
    <row r="244" spans="1:88" ht="15">
      <c r="A244" s="12">
        <v>1752</v>
      </c>
      <c r="B244" s="12">
        <v>1760</v>
      </c>
      <c r="C244" s="42">
        <v>1756</v>
      </c>
      <c r="D244" s="3">
        <v>7.861522585807223</v>
      </c>
      <c r="E244" s="3"/>
      <c r="F244" s="3">
        <v>7.3306802247077</v>
      </c>
      <c r="G244" s="3">
        <v>2.4743764646716646</v>
      </c>
      <c r="H244" s="3">
        <f>(H130+H136)/2</f>
        <v>2.4039668349427954</v>
      </c>
      <c r="I244" s="3">
        <v>1.8130424976231112</v>
      </c>
      <c r="K244" s="3">
        <v>2.0134155089274786</v>
      </c>
      <c r="L244" s="3">
        <v>7.3071106722386</v>
      </c>
      <c r="M244" s="3">
        <v>25.278207671405863</v>
      </c>
      <c r="O244" s="3">
        <v>5.9335936285847275</v>
      </c>
      <c r="P244" s="36">
        <v>0</v>
      </c>
      <c r="Q244" s="3">
        <f>D244/$G244</f>
        <v>3.177173198198198</v>
      </c>
      <c r="S244" s="3">
        <f>F244/$G244</f>
        <v>2.962637387387387</v>
      </c>
      <c r="T244" s="3">
        <f>D244/$H244</f>
        <v>3.270229219278849</v>
      </c>
      <c r="U244" s="3"/>
      <c r="V244" s="3">
        <f>F244/$H244</f>
        <v>3.04940988292883</v>
      </c>
      <c r="W244" s="3">
        <f>D244/$I244</f>
        <v>4.3360939393939395</v>
      </c>
      <c r="X244" s="3"/>
      <c r="Y244" s="3">
        <f>F244/$I244</f>
        <v>4.04330303030303</v>
      </c>
      <c r="Z244" s="3"/>
      <c r="AA244" s="3"/>
      <c r="AB244" s="3"/>
      <c r="AC244" s="3">
        <f>D244/$K244</f>
        <v>3.9045703934181764</v>
      </c>
      <c r="AD244" s="3"/>
      <c r="AE244" s="3">
        <f>F244/$K244</f>
        <v>3.6409177301970135</v>
      </c>
      <c r="AF244" s="3">
        <f>D244/$L244</f>
        <v>1.0758729323308271</v>
      </c>
      <c r="AG244" s="3"/>
      <c r="AH244" s="3">
        <f>F244/$L244</f>
        <v>1.0032255639097745</v>
      </c>
      <c r="AI244" s="3">
        <f>D244/$M244</f>
        <v>0.311</v>
      </c>
      <c r="AJ244" s="3"/>
      <c r="AK244" s="3">
        <f>F244/$M244</f>
        <v>0.29</v>
      </c>
      <c r="AL244" s="3">
        <f>D244/$O244</f>
        <v>1.3249175925925927</v>
      </c>
      <c r="AM244" s="3"/>
      <c r="AN244" s="3">
        <f>F244/$O244</f>
        <v>1.2354537037037037</v>
      </c>
      <c r="AP244" s="3">
        <f>AVERAGE(AP128:AP136)</f>
        <v>4.804440440374385</v>
      </c>
      <c r="AQ244" s="3">
        <f aca="true" t="shared" si="125" ref="AQ244:BA244">AVERAGE(AQ128:AQ136)</f>
        <v>9.065085832932608</v>
      </c>
      <c r="AR244" s="3">
        <f t="shared" si="125"/>
        <v>5.758256147561373</v>
      </c>
      <c r="AS244" s="3">
        <f t="shared" si="125"/>
        <v>0.6342906825357955</v>
      </c>
      <c r="AT244" s="3">
        <f t="shared" si="125"/>
        <v>1.5088451984513787</v>
      </c>
      <c r="AU244" s="3">
        <f t="shared" si="125"/>
        <v>3.292974355870348</v>
      </c>
      <c r="AV244" s="3">
        <f t="shared" si="125"/>
        <v>6.488207879402342</v>
      </c>
      <c r="AW244" s="3">
        <f t="shared" si="125"/>
        <v>2.4676720832561476</v>
      </c>
      <c r="AX244" s="3">
        <f t="shared" si="125"/>
        <v>6.493664777537838</v>
      </c>
      <c r="AY244" s="3">
        <f t="shared" si="125"/>
        <v>21.263280312671625</v>
      </c>
      <c r="AZ244" s="3">
        <f t="shared" si="125"/>
        <v>75.0990589583249</v>
      </c>
      <c r="BA244" s="3">
        <f t="shared" si="125"/>
        <v>6.374209981071569</v>
      </c>
      <c r="BB244" s="36">
        <v>1</v>
      </c>
      <c r="BC244" s="3">
        <f aca="true" t="shared" si="126" ref="BC244:BH244">AVERAGE(BC128:BC136)</f>
        <v>7.850197706216534</v>
      </c>
      <c r="BD244" s="3">
        <f t="shared" si="126"/>
        <v>14.81547997016814</v>
      </c>
      <c r="BE244" s="3">
        <f t="shared" si="126"/>
        <v>9.399993978802508</v>
      </c>
      <c r="BF244" s="3">
        <f t="shared" si="126"/>
        <v>3.2913636804916453</v>
      </c>
      <c r="BG244" s="3">
        <f t="shared" si="126"/>
        <v>6.20905198066167</v>
      </c>
      <c r="BH244" s="3">
        <f t="shared" si="126"/>
        <v>3.9413706913209845</v>
      </c>
      <c r="BI244" s="3">
        <f aca="true" t="shared" si="127" ref="BI244:BN244">AVERAGE(BI128:BI136)</f>
        <v>1.4605081377187865</v>
      </c>
      <c r="BJ244" s="3">
        <f t="shared" si="127"/>
        <v>2.7560382157154013</v>
      </c>
      <c r="BK244" s="3">
        <f t="shared" si="127"/>
        <v>1.7506196971651815</v>
      </c>
      <c r="BL244" s="3">
        <f t="shared" si="127"/>
        <v>0.7414752124275226</v>
      </c>
      <c r="BM244" s="3">
        <f t="shared" si="127"/>
        <v>1.399222387052493</v>
      </c>
      <c r="BN244" s="3">
        <f t="shared" si="127"/>
        <v>0.8889646603636105</v>
      </c>
      <c r="BO244" s="3">
        <f aca="true" t="shared" si="128" ref="BO244:BT244">AVERAGE(BO128:BO136)</f>
        <v>1.9548146456374955</v>
      </c>
      <c r="BP244" s="3">
        <f t="shared" si="128"/>
        <v>3.686697259025025</v>
      </c>
      <c r="BQ244" s="3">
        <f t="shared" si="128"/>
        <v>2.342680629988949</v>
      </c>
      <c r="BR244" s="3">
        <f t="shared" si="128"/>
        <v>0.7408244729813388</v>
      </c>
      <c r="BS244" s="3">
        <f t="shared" si="128"/>
        <v>1.397915461214346</v>
      </c>
      <c r="BT244" s="3">
        <f t="shared" si="128"/>
        <v>0.8883124881028872</v>
      </c>
      <c r="BU244" s="3">
        <f aca="true" t="shared" si="129" ref="BU244:BZ244">AVERAGE(BU128:BU136)</f>
        <v>0.226024508009322</v>
      </c>
      <c r="BV244" s="3">
        <f t="shared" si="129"/>
        <v>0.42644315706978786</v>
      </c>
      <c r="BW244" s="3">
        <f t="shared" si="129"/>
        <v>0.2708668084924148</v>
      </c>
      <c r="BX244" s="3">
        <f t="shared" si="129"/>
        <v>0.7593582693522065</v>
      </c>
      <c r="BY244" s="3">
        <f t="shared" si="129"/>
        <v>1.432902905890401</v>
      </c>
      <c r="BZ244" s="3">
        <f t="shared" si="129"/>
        <v>0.9105261198654377</v>
      </c>
      <c r="CA244" s="45">
        <v>1756</v>
      </c>
      <c r="CC244" s="36">
        <f>((AT244*AT$2)+(AU244*AU$2)+(AV244*AV$2)+(AW244*AW$2)+(AX244*AY$9)+(AY244*AY$2)+(AZ244*AZ$2)+(BA244*BA$2))*BB244</f>
        <v>658.6717672071404</v>
      </c>
      <c r="CD244" s="42">
        <v>1756</v>
      </c>
      <c r="CH244" s="3">
        <f aca="true" t="shared" si="130" ref="CH244:CH254">300*AP244/$CC244</f>
        <v>2.1882403404411326</v>
      </c>
      <c r="CI244" s="3">
        <f aca="true" t="shared" si="131" ref="CI244:CI254">300*AQ244/$CC244</f>
        <v>4.128802668149795</v>
      </c>
      <c r="CJ244" s="3">
        <f aca="true" t="shared" si="132" ref="CJ244:CJ254">300*AR244/$CC244</f>
        <v>2.6226672073605846</v>
      </c>
    </row>
    <row r="245" spans="1:88" ht="15">
      <c r="A245" s="1">
        <v>1761</v>
      </c>
      <c r="B245" s="1">
        <v>1770</v>
      </c>
      <c r="C245" s="42">
        <v>1765</v>
      </c>
      <c r="D245" s="3">
        <v>8.25499670420851</v>
      </c>
      <c r="E245" s="3"/>
      <c r="F245" s="3">
        <v>8.129920996568988</v>
      </c>
      <c r="I245" s="3">
        <v>2.1203880017132763</v>
      </c>
      <c r="J245" s="3">
        <v>9.079610161182492</v>
      </c>
      <c r="L245" s="3">
        <v>6.034950466414709</v>
      </c>
      <c r="M245" s="3">
        <v>27.76680709597408</v>
      </c>
      <c r="O245" s="3">
        <v>7.23106677507348</v>
      </c>
      <c r="P245" s="36">
        <v>0</v>
      </c>
      <c r="Q245" s="3"/>
      <c r="R245" s="3"/>
      <c r="S245" s="3"/>
      <c r="W245" s="3">
        <f aca="true" t="shared" si="133" ref="W245:W254">D245/$I245</f>
        <v>3.8931538461538464</v>
      </c>
      <c r="X245" s="3"/>
      <c r="Y245" s="3">
        <f aca="true" t="shared" si="134" ref="Y245:Y254">F245/$I245</f>
        <v>3.834166666666667</v>
      </c>
      <c r="Z245" s="3">
        <f>D245/$J245</f>
        <v>0.9091796407185628</v>
      </c>
      <c r="AA245" s="3"/>
      <c r="AB245" s="3">
        <f>F245/$J245</f>
        <v>0.8954041916167664</v>
      </c>
      <c r="AC245" s="3"/>
      <c r="AD245" s="3"/>
      <c r="AE245" s="3"/>
      <c r="AF245" s="3">
        <f aca="true" t="shared" si="135" ref="AF245:AF254">D245/$L245</f>
        <v>1.367864864864865</v>
      </c>
      <c r="AG245" s="3"/>
      <c r="AH245" s="3">
        <f aca="true" t="shared" si="136" ref="AH245:AH254">F245/$L245</f>
        <v>1.3471396396396398</v>
      </c>
      <c r="AI245" s="3">
        <f aca="true" t="shared" si="137" ref="AI245:AI254">D245/$M245</f>
        <v>0.2972972972972973</v>
      </c>
      <c r="AJ245" s="3"/>
      <c r="AK245" s="3">
        <f aca="true" t="shared" si="138" ref="AK245:AK254">F245/$M245</f>
        <v>0.2927927927927928</v>
      </c>
      <c r="AL245" s="3">
        <f aca="true" t="shared" si="139" ref="AL245:AL254">D245/$O245</f>
        <v>1.1416015037593987</v>
      </c>
      <c r="AM245" s="3"/>
      <c r="AN245" s="3">
        <f aca="true" t="shared" si="140" ref="AN245:AN254">F245/$O245</f>
        <v>1.1243045112781958</v>
      </c>
      <c r="AP245" s="3">
        <f>AVERAGE(AP137:AP146)</f>
        <v>5.011205152708194</v>
      </c>
      <c r="AQ245" s="3">
        <f aca="true" t="shared" si="141" ref="AQ245:BA245">AVERAGE(AQ137:AQ146)</f>
        <v>9.207202260112666</v>
      </c>
      <c r="AR245" s="3">
        <f t="shared" si="141"/>
        <v>6.089209924772791</v>
      </c>
      <c r="AS245" s="3">
        <f t="shared" si="141"/>
        <v>0.7122199798974564</v>
      </c>
      <c r="AT245" s="3">
        <f t="shared" si="141"/>
        <v>1.660159299245335</v>
      </c>
      <c r="AU245" s="3">
        <f t="shared" si="141"/>
        <v>3.597315207629479</v>
      </c>
      <c r="AV245" s="3">
        <f t="shared" si="141"/>
        <v>6.31587811867975</v>
      </c>
      <c r="AW245" s="3">
        <f t="shared" si="141"/>
        <v>2.4446103187893184</v>
      </c>
      <c r="AX245" s="3">
        <f t="shared" si="141"/>
        <v>6.1352032796966105</v>
      </c>
      <c r="AY245" s="3">
        <f t="shared" si="141"/>
        <v>20.79578077604021</v>
      </c>
      <c r="AZ245" s="3">
        <f t="shared" si="141"/>
        <v>80.34972562520818</v>
      </c>
      <c r="BA245" s="3">
        <f t="shared" si="141"/>
        <v>6.8636570031224675</v>
      </c>
      <c r="BB245" s="36">
        <v>1</v>
      </c>
      <c r="BC245" s="3">
        <f aca="true" t="shared" si="142" ref="BC245:BH245">AVERAGE(BC137:BC146)</f>
        <v>7.277170110258193</v>
      </c>
      <c r="BD245" s="3">
        <f t="shared" si="142"/>
        <v>13.439186898830226</v>
      </c>
      <c r="BE245" s="3">
        <f t="shared" si="142"/>
        <v>8.853876576873706</v>
      </c>
      <c r="BF245" s="3">
        <f t="shared" si="142"/>
        <v>3.099263509104771</v>
      </c>
      <c r="BG245" s="3">
        <f t="shared" si="142"/>
        <v>5.720653766106765</v>
      </c>
      <c r="BH245" s="3">
        <f t="shared" si="142"/>
        <v>3.7709147652962427</v>
      </c>
      <c r="BI245" s="3">
        <f aca="true" t="shared" si="143" ref="BI245:BN245">AVERAGE(BI137:BI146)</f>
        <v>1.3991596370230082</v>
      </c>
      <c r="BJ245" s="3">
        <f t="shared" si="143"/>
        <v>2.576505017012632</v>
      </c>
      <c r="BK245" s="3">
        <f t="shared" si="143"/>
        <v>1.700970033689746</v>
      </c>
      <c r="BL245" s="3">
        <f t="shared" si="143"/>
        <v>0.7939159727704104</v>
      </c>
      <c r="BM245" s="3">
        <f t="shared" si="143"/>
        <v>1.458683603375515</v>
      </c>
      <c r="BN245" s="3">
        <f t="shared" si="143"/>
        <v>0.9647574393788052</v>
      </c>
      <c r="BO245" s="3">
        <f aca="true" t="shared" si="144" ref="BO245:BT245">AVERAGE(BO137:BO146)</f>
        <v>2.054100621893232</v>
      </c>
      <c r="BP245" s="3">
        <f t="shared" si="144"/>
        <v>3.777699583870868</v>
      </c>
      <c r="BQ245" s="3">
        <f t="shared" si="144"/>
        <v>2.4979424114408557</v>
      </c>
      <c r="BR245" s="3">
        <f t="shared" si="144"/>
        <v>0.8184196097567018</v>
      </c>
      <c r="BS245" s="3">
        <f t="shared" si="144"/>
        <v>1.5024357409419091</v>
      </c>
      <c r="BT245" s="3">
        <f t="shared" si="144"/>
        <v>0.9945145053882316</v>
      </c>
      <c r="BU245" s="3">
        <f aca="true" t="shared" si="145" ref="BU245:BZ245">AVERAGE(BU137:BU146)</f>
        <v>0.24118937339412988</v>
      </c>
      <c r="BV245" s="3">
        <f t="shared" si="145"/>
        <v>0.443078007900215</v>
      </c>
      <c r="BW245" s="3">
        <f t="shared" si="145"/>
        <v>0.29310788219592665</v>
      </c>
      <c r="BX245" s="3">
        <f t="shared" si="145"/>
        <v>0.7316635101412551</v>
      </c>
      <c r="BY245" s="3">
        <f t="shared" si="145"/>
        <v>1.3454573298442876</v>
      </c>
      <c r="BZ245" s="3">
        <f t="shared" si="145"/>
        <v>0.8893765179783492</v>
      </c>
      <c r="CA245" s="45">
        <v>1765</v>
      </c>
      <c r="CC245" s="36">
        <f aca="true" t="shared" si="146" ref="CC245:CC254">((AT245*AT$2)+(AU245*AU$2)+(AV245*AV$2)+(AW245*AW$2)+(AX245*AY$9)+(AY245*AY$2)+(AZ245*AZ$2)+(BA245*BA$2))*BB245</f>
        <v>695.426810667607</v>
      </c>
      <c r="CD245" s="42">
        <v>1765</v>
      </c>
      <c r="CH245" s="3">
        <f t="shared" si="130"/>
        <v>2.1617825524575864</v>
      </c>
      <c r="CI245" s="3">
        <f t="shared" si="131"/>
        <v>3.9718927077058424</v>
      </c>
      <c r="CJ245" s="3">
        <f t="shared" si="132"/>
        <v>2.626822764681954</v>
      </c>
    </row>
    <row r="246" spans="1:88" ht="15">
      <c r="A246" s="1">
        <v>1771</v>
      </c>
      <c r="B246" s="1">
        <v>1780</v>
      </c>
      <c r="C246" s="42">
        <v>1775</v>
      </c>
      <c r="D246" s="3">
        <v>8.091091622885312</v>
      </c>
      <c r="E246" s="3">
        <v>13.408094689352803</v>
      </c>
      <c r="F246" s="3">
        <v>9.657937937158339</v>
      </c>
      <c r="I246" s="3">
        <v>4.131198394369154</v>
      </c>
      <c r="J246" s="3">
        <v>6.140970586224419</v>
      </c>
      <c r="K246" s="3">
        <v>1.4126811100513241</v>
      </c>
      <c r="L246" s="3">
        <v>6.810894650176172</v>
      </c>
      <c r="M246" s="3">
        <v>21.499186312238113</v>
      </c>
      <c r="O246" s="3">
        <v>12.449422188436776</v>
      </c>
      <c r="P246" s="36">
        <v>0</v>
      </c>
      <c r="Q246" s="3"/>
      <c r="R246" s="3"/>
      <c r="S246" s="3"/>
      <c r="W246" s="3">
        <f t="shared" si="133"/>
        <v>1.958533783783784</v>
      </c>
      <c r="X246" s="3">
        <f aca="true" t="shared" si="147" ref="X246:X254">E246/$I246</f>
        <v>3.245570270270271</v>
      </c>
      <c r="Y246" s="3">
        <f t="shared" si="134"/>
        <v>2.337805405405405</v>
      </c>
      <c r="Z246" s="3">
        <f aca="true" t="shared" si="148" ref="Z246:Z254">D246/$J246</f>
        <v>1.3175590909090908</v>
      </c>
      <c r="AA246" s="3">
        <f aca="true" t="shared" si="149" ref="AA246:AA254">E246/$J246</f>
        <v>2.1833836363636365</v>
      </c>
      <c r="AB246" s="3">
        <f aca="true" t="shared" si="150" ref="AB246:AB254">F246/$J246</f>
        <v>1.5727054545454542</v>
      </c>
      <c r="AC246" s="3">
        <f aca="true" t="shared" si="151" ref="AC246:AC254">D246/$K246</f>
        <v>5.727472085042146</v>
      </c>
      <c r="AD246" s="3">
        <f aca="true" t="shared" si="152" ref="AD246:AD254">E246/$K246</f>
        <v>9.4912394552127</v>
      </c>
      <c r="AE246" s="3">
        <f aca="true" t="shared" si="153" ref="AE246:AE254">F246/$K246</f>
        <v>6.836601599923323</v>
      </c>
      <c r="AF246" s="3">
        <f t="shared" si="135"/>
        <v>1.1879631147540985</v>
      </c>
      <c r="AG246" s="3">
        <f aca="true" t="shared" si="154" ref="AG246:AG254">E246/$L246</f>
        <v>1.9686245901639348</v>
      </c>
      <c r="AH246" s="3">
        <f t="shared" si="136"/>
        <v>1.4180131147540984</v>
      </c>
      <c r="AI246" s="3">
        <f t="shared" si="137"/>
        <v>0.37634408602150543</v>
      </c>
      <c r="AJ246" s="3">
        <f aca="true" t="shared" si="155" ref="AJ246:AJ254">E246/$M246</f>
        <v>0.6236559139784946</v>
      </c>
      <c r="AK246" s="3">
        <f t="shared" si="138"/>
        <v>0.4492234169653524</v>
      </c>
      <c r="AL246" s="3">
        <f t="shared" si="139"/>
        <v>0.6499170403587444</v>
      </c>
      <c r="AM246" s="3">
        <f aca="true" t="shared" si="156" ref="AM246:AM254">E246/$O246</f>
        <v>1.0770053811659193</v>
      </c>
      <c r="AN246" s="3">
        <f t="shared" si="140"/>
        <v>0.77577399103139</v>
      </c>
      <c r="AP246" s="3">
        <f>AVERAGE(AP147:AP156)</f>
        <v>5.483187920615192</v>
      </c>
      <c r="AQ246" s="3">
        <f aca="true" t="shared" si="157" ref="AQ246:BA246">AVERAGE(AQ147:AQ156)</f>
        <v>9.916851901723877</v>
      </c>
      <c r="AR246" s="3">
        <f t="shared" si="157"/>
        <v>6.6774181131755315</v>
      </c>
      <c r="AS246" s="3">
        <f t="shared" si="157"/>
        <v>0.8345717369083598</v>
      </c>
      <c r="AT246" s="3">
        <f t="shared" si="157"/>
        <v>1.8586814739103026</v>
      </c>
      <c r="AU246" s="3">
        <f t="shared" si="157"/>
        <v>4.122803958089156</v>
      </c>
      <c r="AV246" s="3">
        <f t="shared" si="157"/>
        <v>6.830948995744812</v>
      </c>
      <c r="AW246" s="3">
        <f t="shared" si="157"/>
        <v>2.992125025191899</v>
      </c>
      <c r="AX246" s="3">
        <f t="shared" si="157"/>
        <v>6.674180581562512</v>
      </c>
      <c r="AY246" s="3">
        <f t="shared" si="157"/>
        <v>20.815175980035878</v>
      </c>
      <c r="AZ246" s="3">
        <f t="shared" si="157"/>
        <v>83.89576041009558</v>
      </c>
      <c r="BA246" s="3">
        <f t="shared" si="157"/>
        <v>7.160187423462583</v>
      </c>
      <c r="BB246" s="36">
        <v>1</v>
      </c>
      <c r="BC246" s="3">
        <f aca="true" t="shared" si="158" ref="BC246:BH246">AVERAGE(BC147:BC156)</f>
        <v>6.753293709704005</v>
      </c>
      <c r="BD246" s="3">
        <f t="shared" si="158"/>
        <v>12.222357390234677</v>
      </c>
      <c r="BE246" s="3">
        <f t="shared" si="158"/>
        <v>8.213736032495223</v>
      </c>
      <c r="BF246" s="3">
        <f t="shared" si="158"/>
        <v>2.995053544819748</v>
      </c>
      <c r="BG246" s="3">
        <f t="shared" si="158"/>
        <v>5.420023250365773</v>
      </c>
      <c r="BH246" s="3">
        <f t="shared" si="158"/>
        <v>3.6442535118714816</v>
      </c>
      <c r="BI246" s="3">
        <f aca="true" t="shared" si="159" ref="BI246:BN246">AVERAGE(BI147:BI156)</f>
        <v>1.3303432735589014</v>
      </c>
      <c r="BJ246" s="3">
        <f t="shared" si="159"/>
        <v>2.4064937196650154</v>
      </c>
      <c r="BK246" s="3">
        <f t="shared" si="159"/>
        <v>1.619816746300247</v>
      </c>
      <c r="BL246" s="3">
        <f t="shared" si="159"/>
        <v>0.8044916477645339</v>
      </c>
      <c r="BM246" s="3">
        <f t="shared" si="159"/>
        <v>1.4539323299109062</v>
      </c>
      <c r="BN246" s="3">
        <f t="shared" si="159"/>
        <v>0.9794689110261938</v>
      </c>
      <c r="BO246" s="3">
        <f aca="true" t="shared" si="160" ref="BO246:BT246">AVERAGE(BO147:BO156)</f>
        <v>1.8476834175908157</v>
      </c>
      <c r="BP246" s="3">
        <f t="shared" si="160"/>
        <v>3.3412961091291224</v>
      </c>
      <c r="BQ246" s="3">
        <f t="shared" si="160"/>
        <v>2.2508446232315</v>
      </c>
      <c r="BR246" s="3">
        <f t="shared" si="160"/>
        <v>0.825474546951232</v>
      </c>
      <c r="BS246" s="3">
        <f t="shared" si="160"/>
        <v>1.4920881993160444</v>
      </c>
      <c r="BT246" s="3">
        <f t="shared" si="160"/>
        <v>1.0054388978874873</v>
      </c>
      <c r="BU246" s="3">
        <f aca="true" t="shared" si="161" ref="BU246:BZ246">AVERAGE(BU147:BU156)</f>
        <v>0.2636755791674026</v>
      </c>
      <c r="BV246" s="3">
        <f t="shared" si="161"/>
        <v>0.4768364293803081</v>
      </c>
      <c r="BW246" s="3">
        <f t="shared" si="161"/>
        <v>0.3210859231586418</v>
      </c>
      <c r="BX246" s="3">
        <f t="shared" si="161"/>
        <v>0.7666626343893752</v>
      </c>
      <c r="BY246" s="3">
        <f t="shared" si="161"/>
        <v>1.3863391692479348</v>
      </c>
      <c r="BZ246" s="3">
        <f t="shared" si="161"/>
        <v>0.9333548739601711</v>
      </c>
      <c r="CA246" s="45">
        <v>1775</v>
      </c>
      <c r="CC246" s="36">
        <f t="shared" si="146"/>
        <v>758.5806556672487</v>
      </c>
      <c r="CD246" s="42">
        <v>1775</v>
      </c>
      <c r="CH246" s="3">
        <f t="shared" si="130"/>
        <v>2.168466021240222</v>
      </c>
      <c r="CI246" s="3">
        <f t="shared" si="131"/>
        <v>3.9218711264134463</v>
      </c>
      <c r="CJ246" s="3">
        <f t="shared" si="132"/>
        <v>2.640754702860989</v>
      </c>
    </row>
    <row r="247" spans="1:88" s="12" customFormat="1" ht="15">
      <c r="A247" s="12">
        <v>1781</v>
      </c>
      <c r="B247" s="12">
        <v>1790</v>
      </c>
      <c r="C247" s="48">
        <v>1785</v>
      </c>
      <c r="D247" s="11">
        <v>9.46111940711244</v>
      </c>
      <c r="E247" s="11">
        <v>12.87763474856971</v>
      </c>
      <c r="F247" s="11">
        <v>10.225654308697283</v>
      </c>
      <c r="G247" s="11">
        <v>2.475607126926826</v>
      </c>
      <c r="H247" s="11">
        <f>AVERAGE(H158:H161)</f>
        <v>2.518623490852443</v>
      </c>
      <c r="I247" s="11">
        <v>2.2847978475965225</v>
      </c>
      <c r="J247" s="11">
        <v>5.919703514227353</v>
      </c>
      <c r="K247" s="11">
        <v>2.0862082674742144</v>
      </c>
      <c r="L247" s="11">
        <v>5.711994618991306</v>
      </c>
      <c r="M247" s="11">
        <v>22.888263616196255</v>
      </c>
      <c r="N247" s="11">
        <v>8.3083558094419</v>
      </c>
      <c r="O247" s="11">
        <v>12.722169833207907</v>
      </c>
      <c r="P247" s="56">
        <v>1</v>
      </c>
      <c r="Q247" s="11">
        <f aca="true" t="shared" si="162" ref="Q247:Q256">D247/$G247</f>
        <v>3.8217370212765958</v>
      </c>
      <c r="R247" s="11">
        <f aca="true" t="shared" si="163" ref="R247:R254">E247/$G247</f>
        <v>5.201808723404255</v>
      </c>
      <c r="S247" s="11">
        <f aca="true" t="shared" si="164" ref="S247:S254">F247/$G247</f>
        <v>4.130564255319149</v>
      </c>
      <c r="T247" s="11">
        <f>D247/$H247</f>
        <v>3.7564643709053427</v>
      </c>
      <c r="U247" s="11">
        <f>E247/$H247</f>
        <v>5.112965393732272</v>
      </c>
      <c r="V247" s="11">
        <f>F247/$H247</f>
        <v>4.0600170473421375</v>
      </c>
      <c r="W247" s="11">
        <f t="shared" si="133"/>
        <v>4.1409</v>
      </c>
      <c r="X247" s="11">
        <f t="shared" si="147"/>
        <v>5.636225</v>
      </c>
      <c r="Y247" s="11">
        <f t="shared" si="134"/>
        <v>4.475518181818182</v>
      </c>
      <c r="Z247" s="11">
        <f t="shared" si="148"/>
        <v>1.598242105263158</v>
      </c>
      <c r="AA247" s="11">
        <f t="shared" si="149"/>
        <v>2.1753850877192984</v>
      </c>
      <c r="AB247" s="11">
        <f t="shared" si="150"/>
        <v>1.7273929824561405</v>
      </c>
      <c r="AC247" s="11">
        <f t="shared" si="151"/>
        <v>4.535079049690028</v>
      </c>
      <c r="AD247" s="11">
        <f t="shared" si="152"/>
        <v>6.1727464843003155</v>
      </c>
      <c r="AE247" s="11">
        <f t="shared" si="153"/>
        <v>4.901550084008414</v>
      </c>
      <c r="AF247" s="11">
        <f t="shared" si="135"/>
        <v>1.65636</v>
      </c>
      <c r="AG247" s="11">
        <f t="shared" si="154"/>
        <v>2.25449</v>
      </c>
      <c r="AH247" s="11">
        <f t="shared" si="136"/>
        <v>1.7902072727272726</v>
      </c>
      <c r="AI247" s="11">
        <f t="shared" si="137"/>
        <v>0.4133611691022965</v>
      </c>
      <c r="AJ247" s="11">
        <f t="shared" si="155"/>
        <v>0.5626304801670147</v>
      </c>
      <c r="AK247" s="11">
        <f t="shared" si="138"/>
        <v>0.4467640918580376</v>
      </c>
      <c r="AL247" s="11">
        <f t="shared" si="139"/>
        <v>0.743671836734694</v>
      </c>
      <c r="AM247" s="11">
        <f t="shared" si="156"/>
        <v>1.0122200000000001</v>
      </c>
      <c r="AN247" s="11">
        <f t="shared" si="140"/>
        <v>0.803766530612245</v>
      </c>
      <c r="AP247" s="11">
        <f>AVERAGE(AP157:AP166)</f>
        <v>5.9271028304925295</v>
      </c>
      <c r="AQ247" s="11">
        <f aca="true" t="shared" si="165" ref="AQ247:BA247">AVERAGE(AQ157:AQ166)</f>
        <v>10.45643942789976</v>
      </c>
      <c r="AR247" s="11">
        <f t="shared" si="165"/>
        <v>6.881252673392038</v>
      </c>
      <c r="AS247" s="11">
        <f t="shared" si="165"/>
        <v>0.8921913159861425</v>
      </c>
      <c r="AT247" s="11">
        <f t="shared" si="165"/>
        <v>1.8569838811561739</v>
      </c>
      <c r="AU247" s="11">
        <f t="shared" si="165"/>
        <v>4.290207103136931</v>
      </c>
      <c r="AV247" s="11">
        <f t="shared" si="165"/>
        <v>6.6984192774488776</v>
      </c>
      <c r="AW247" s="11">
        <f t="shared" si="165"/>
        <v>3.1702751438808687</v>
      </c>
      <c r="AX247" s="11">
        <f t="shared" si="165"/>
        <v>6.91398423355363</v>
      </c>
      <c r="AY247" s="11">
        <f t="shared" si="165"/>
        <v>20.471572372838736</v>
      </c>
      <c r="AZ247" s="11">
        <f t="shared" si="165"/>
        <v>90.10987125019281</v>
      </c>
      <c r="BA247" s="11">
        <f t="shared" si="165"/>
        <v>7.597492837310239</v>
      </c>
      <c r="BB247" s="56">
        <v>1</v>
      </c>
      <c r="BC247" s="11">
        <f aca="true" t="shared" si="166" ref="BC247:BH247">AVERAGE(BC157:BC166)</f>
        <v>6.67622872055878</v>
      </c>
      <c r="BD247" s="11">
        <f t="shared" si="166"/>
        <v>11.798852164543488</v>
      </c>
      <c r="BE247" s="11">
        <f t="shared" si="166"/>
        <v>7.76234908569562</v>
      </c>
      <c r="BF247" s="11">
        <f t="shared" si="166"/>
        <v>3.234784441141437</v>
      </c>
      <c r="BG247" s="11">
        <f t="shared" si="166"/>
        <v>5.730563116756335</v>
      </c>
      <c r="BH247" s="11">
        <f t="shared" si="166"/>
        <v>3.765786318348593</v>
      </c>
      <c r="BI247" s="11">
        <f aca="true" t="shared" si="167" ref="BI247:BN247">AVERAGE(BI157:BI166)</f>
        <v>1.3836123637400983</v>
      </c>
      <c r="BJ247" s="11">
        <f t="shared" si="167"/>
        <v>2.437577896095979</v>
      </c>
      <c r="BK247" s="11">
        <f t="shared" si="167"/>
        <v>1.6058568297055715</v>
      </c>
      <c r="BL247" s="11">
        <f t="shared" si="167"/>
        <v>0.8857908909911474</v>
      </c>
      <c r="BM247" s="11">
        <f t="shared" si="167"/>
        <v>1.5623025070630623</v>
      </c>
      <c r="BN247" s="11">
        <f t="shared" si="167"/>
        <v>1.0279437750724019</v>
      </c>
      <c r="BO247" s="11">
        <f aca="true" t="shared" si="168" ref="BO247:BT247">AVERAGE(BO157:BO166)</f>
        <v>1.873154942036086</v>
      </c>
      <c r="BP247" s="11">
        <f t="shared" si="168"/>
        <v>3.301310661086439</v>
      </c>
      <c r="BQ247" s="11">
        <f t="shared" si="168"/>
        <v>2.1728327828374434</v>
      </c>
      <c r="BR247" s="11">
        <f t="shared" si="168"/>
        <v>0.8592386634443603</v>
      </c>
      <c r="BS247" s="11">
        <f t="shared" si="168"/>
        <v>1.517514913501183</v>
      </c>
      <c r="BT247" s="11">
        <f t="shared" si="168"/>
        <v>0.9980755798113978</v>
      </c>
      <c r="BU247" s="11">
        <f aca="true" t="shared" si="169" ref="BU247:BZ247">AVERAGE(BU157:BU166)</f>
        <v>0.2896110545246962</v>
      </c>
      <c r="BV247" s="11">
        <f t="shared" si="169"/>
        <v>0.5110473177951282</v>
      </c>
      <c r="BW247" s="11">
        <f t="shared" si="169"/>
        <v>0.33643013160864366</v>
      </c>
      <c r="BX247" s="11">
        <f t="shared" si="169"/>
        <v>0.78142406177901</v>
      </c>
      <c r="BY247" s="11">
        <f t="shared" si="169"/>
        <v>1.3772605089934467</v>
      </c>
      <c r="BZ247" s="11">
        <f t="shared" si="169"/>
        <v>0.9070949776825616</v>
      </c>
      <c r="CA247" s="48">
        <v>1785</v>
      </c>
      <c r="CB247" s="36">
        <f>((H247*H$1)+(I247*I$1)+(J247*J$1)+(K247*K$1)+(L247*L$1)+(M247*M$1)+(N247*N$1)+(O247*O$1))*P247</f>
        <v>527.4246987710029</v>
      </c>
      <c r="CC247" s="36">
        <f>((AT247*AT$2)+(AU247*AU$2)+(AV247*AV$2)+(AW247*AW$2)+(AX247*AY$9)+(AY247*AY$2)+(AZ247*AZ$2)+(BA247*BA$2))*BB247</f>
        <v>783.1224768794282</v>
      </c>
      <c r="CD247" s="48">
        <v>1785</v>
      </c>
      <c r="CE247" s="11">
        <f aca="true" t="shared" si="170" ref="CE247:CG254">300*D247/$CB247</f>
        <v>5.38149963160159</v>
      </c>
      <c r="CF247" s="11">
        <f t="shared" si="170"/>
        <v>7.324818943013276</v>
      </c>
      <c r="CG247" s="11">
        <f t="shared" si="170"/>
        <v>5.816368288700709</v>
      </c>
      <c r="CH247" s="11">
        <f t="shared" si="130"/>
        <v>2.2705654628037513</v>
      </c>
      <c r="CI247" s="11">
        <f t="shared" si="131"/>
        <v>4.0056720640555685</v>
      </c>
      <c r="CJ247" s="11">
        <f t="shared" si="132"/>
        <v>2.636082941002661</v>
      </c>
    </row>
    <row r="248" spans="1:88" s="12" customFormat="1" ht="15">
      <c r="A248" s="9">
        <v>1791</v>
      </c>
      <c r="B248" s="9">
        <v>1800</v>
      </c>
      <c r="C248" s="43">
        <v>1795</v>
      </c>
      <c r="D248" s="10">
        <v>11.690061791722602</v>
      </c>
      <c r="E248" s="10">
        <v>17.99976041570677</v>
      </c>
      <c r="F248" s="10">
        <v>15.236210243186573</v>
      </c>
      <c r="G248" s="10">
        <v>3.396768803700594</v>
      </c>
      <c r="H248" s="10">
        <f>(H169+H170+H174+H176)/4</f>
        <v>3.3927951159131706</v>
      </c>
      <c r="I248" s="10">
        <v>2.498242169525464</v>
      </c>
      <c r="J248" s="10">
        <v>9.833506411961933</v>
      </c>
      <c r="K248" s="10">
        <f>AVERAGE(K169:K176)</f>
        <v>1.7116633063077544</v>
      </c>
      <c r="L248" s="10">
        <v>9.939814589388547</v>
      </c>
      <c r="M248" s="10">
        <v>23.722510330483107</v>
      </c>
      <c r="N248" s="10">
        <v>5.90010384717716</v>
      </c>
      <c r="O248" s="10">
        <v>10.57766365394824</v>
      </c>
      <c r="P248" s="37">
        <v>1</v>
      </c>
      <c r="Q248" s="10">
        <f t="shared" si="162"/>
        <v>3.4415241269841266</v>
      </c>
      <c r="R248" s="10">
        <f t="shared" si="163"/>
        <v>5.299083174603175</v>
      </c>
      <c r="S248" s="10">
        <f t="shared" si="164"/>
        <v>4.485501111111111</v>
      </c>
      <c r="T248" s="10">
        <f aca="true" t="shared" si="171" ref="T248:T254">D248/$H248</f>
        <v>3.4455548868521118</v>
      </c>
      <c r="U248" s="10">
        <f aca="true" t="shared" si="172" ref="U248:U254">E248/$H248</f>
        <v>5.305289532893629</v>
      </c>
      <c r="V248" s="10">
        <f aca="true" t="shared" si="173" ref="V248:V254">F248/$H248</f>
        <v>4.490754591022732</v>
      </c>
      <c r="W248" s="10">
        <f t="shared" si="133"/>
        <v>4.679314893617021</v>
      </c>
      <c r="X248" s="10">
        <f t="shared" si="147"/>
        <v>7.204970212765957</v>
      </c>
      <c r="Y248" s="10">
        <f t="shared" si="134"/>
        <v>6.098772340425532</v>
      </c>
      <c r="Z248" s="10">
        <f t="shared" si="148"/>
        <v>1.1887989189189188</v>
      </c>
      <c r="AA248" s="10">
        <f t="shared" si="149"/>
        <v>1.830451891891892</v>
      </c>
      <c r="AB248" s="10">
        <f t="shared" si="150"/>
        <v>1.5494178378378378</v>
      </c>
      <c r="AC248" s="10">
        <f t="shared" si="151"/>
        <v>6.829650287321604</v>
      </c>
      <c r="AD248" s="10">
        <f t="shared" si="152"/>
        <v>10.515946885917785</v>
      </c>
      <c r="AE248" s="10">
        <f t="shared" si="153"/>
        <v>8.901406127617907</v>
      </c>
      <c r="AF248" s="10">
        <f t="shared" si="135"/>
        <v>1.1760844919786098</v>
      </c>
      <c r="AG248" s="10">
        <f t="shared" si="154"/>
        <v>1.8108748663101608</v>
      </c>
      <c r="AH248" s="10">
        <f t="shared" si="136"/>
        <v>1.5328465240641713</v>
      </c>
      <c r="AI248" s="10">
        <f t="shared" si="137"/>
        <v>0.49278350515463915</v>
      </c>
      <c r="AJ248" s="10">
        <f t="shared" si="155"/>
        <v>0.7587628865979381</v>
      </c>
      <c r="AK248" s="10">
        <f t="shared" si="138"/>
        <v>0.6422680412371135</v>
      </c>
      <c r="AL248" s="10">
        <f t="shared" si="139"/>
        <v>1.105164824120603</v>
      </c>
      <c r="AM248" s="10">
        <f t="shared" si="156"/>
        <v>1.701676381909548</v>
      </c>
      <c r="AN248" s="10">
        <f t="shared" si="140"/>
        <v>1.440413567839196</v>
      </c>
      <c r="AO248" s="9"/>
      <c r="AP248" s="10">
        <f>AVERAGE(AP167:AP176)</f>
        <v>7.086664631209205</v>
      </c>
      <c r="AQ248" s="10">
        <f aca="true" t="shared" si="174" ref="AQ248:BA248">AVERAGE(AQ167:AQ176)</f>
        <v>12.43088759262824</v>
      </c>
      <c r="AR248" s="10">
        <f t="shared" si="174"/>
        <v>8.273064266084898</v>
      </c>
      <c r="AS248" s="10">
        <f t="shared" si="174"/>
        <v>1.1575016505835598</v>
      </c>
      <c r="AT248" s="10">
        <f t="shared" si="174"/>
        <v>2.571295456292851</v>
      </c>
      <c r="AU248" s="10">
        <f t="shared" si="174"/>
        <v>5.691889837577408</v>
      </c>
      <c r="AV248" s="10">
        <f t="shared" si="174"/>
        <v>8.288264999568408</v>
      </c>
      <c r="AW248" s="10">
        <f t="shared" si="174"/>
        <v>3.428904593529335</v>
      </c>
      <c r="AX248" s="10">
        <f t="shared" si="174"/>
        <v>9.67962093713856</v>
      </c>
      <c r="AY248" s="10">
        <f t="shared" si="174"/>
        <v>23.24385390063607</v>
      </c>
      <c r="AZ248" s="10">
        <f t="shared" si="174"/>
        <v>110.48633944637689</v>
      </c>
      <c r="BA248" s="10">
        <f t="shared" si="174"/>
        <v>8.55821170032318</v>
      </c>
      <c r="BB248" s="37">
        <v>1</v>
      </c>
      <c r="BC248" s="10">
        <f aca="true" t="shared" si="175" ref="BC248:BH248">AVERAGE(BC167:BC176)</f>
        <v>6.412591965916048</v>
      </c>
      <c r="BD248" s="10">
        <f t="shared" si="175"/>
        <v>11.250654136261636</v>
      </c>
      <c r="BE248" s="10">
        <f t="shared" si="175"/>
        <v>7.480727846241561</v>
      </c>
      <c r="BF248" s="10">
        <f t="shared" si="175"/>
        <v>2.9323647874737317</v>
      </c>
      <c r="BG248" s="10">
        <f t="shared" si="175"/>
        <v>5.141834682622633</v>
      </c>
      <c r="BH248" s="10">
        <f t="shared" si="175"/>
        <v>3.41677988612543</v>
      </c>
      <c r="BI248" s="10">
        <f aca="true" t="shared" si="176" ref="BI248:BN248">AVERAGE(BI167:BI176)</f>
        <v>1.274907068983197</v>
      </c>
      <c r="BJ248" s="10">
        <f t="shared" si="176"/>
        <v>2.2386359061039807</v>
      </c>
      <c r="BK248" s="10">
        <f t="shared" si="176"/>
        <v>1.4851791364046365</v>
      </c>
      <c r="BL248" s="10">
        <f t="shared" si="176"/>
        <v>0.8682776735751461</v>
      </c>
      <c r="BM248" s="10">
        <f t="shared" si="176"/>
        <v>1.5234499835501332</v>
      </c>
      <c r="BN248" s="10">
        <f t="shared" si="176"/>
        <v>1.0113842203248995</v>
      </c>
      <c r="BO248" s="10">
        <f aca="true" t="shared" si="177" ref="BO248:BT248">AVERAGE(BO167:BO176)</f>
        <v>2.0701277395301396</v>
      </c>
      <c r="BP248" s="10">
        <f t="shared" si="177"/>
        <v>3.632245043008587</v>
      </c>
      <c r="BQ248" s="10">
        <f t="shared" si="177"/>
        <v>2.41452227893774</v>
      </c>
      <c r="BR248" s="10">
        <f t="shared" si="177"/>
        <v>0.7399582225727502</v>
      </c>
      <c r="BS248" s="10">
        <f t="shared" si="177"/>
        <v>1.294626275784308</v>
      </c>
      <c r="BT248" s="10">
        <f t="shared" si="177"/>
        <v>0.8594846666799476</v>
      </c>
      <c r="BU248" s="10">
        <f aca="true" t="shared" si="178" ref="BU248:BZ248">AVERAGE(BU167:BU176)</f>
        <v>0.30517397598920215</v>
      </c>
      <c r="BV248" s="10">
        <f t="shared" si="178"/>
        <v>0.5356786122318358</v>
      </c>
      <c r="BW248" s="10">
        <f t="shared" si="178"/>
        <v>0.3564304948398718</v>
      </c>
      <c r="BX248" s="10">
        <f t="shared" si="178"/>
        <v>0.8334882291570324</v>
      </c>
      <c r="BY248" s="10">
        <f t="shared" si="178"/>
        <v>1.462606373990107</v>
      </c>
      <c r="BZ248" s="10">
        <f t="shared" si="178"/>
        <v>0.971840496029565</v>
      </c>
      <c r="CA248" s="43">
        <v>1795</v>
      </c>
      <c r="CB248" s="36">
        <f aca="true" t="shared" si="179" ref="CB248:CB254">((H248*H$1)+(I248*I$1)+(J248*J$1)+(K248*K$1)+(L248*L$1)+(M248*M$1)+(N248*N$1)+(O248*O$1))*P248</f>
        <v>666.4714343848556</v>
      </c>
      <c r="CC248" s="36">
        <f t="shared" si="146"/>
        <v>1022.7545069476632</v>
      </c>
      <c r="CD248" s="43">
        <v>1795</v>
      </c>
      <c r="CE248" s="10">
        <f t="shared" si="170"/>
        <v>5.262068794821961</v>
      </c>
      <c r="CF248" s="10">
        <f t="shared" si="170"/>
        <v>8.102264922571054</v>
      </c>
      <c r="CG248" s="10">
        <f t="shared" si="170"/>
        <v>6.858303052665444</v>
      </c>
      <c r="CH248" s="10">
        <f t="shared" si="130"/>
        <v>2.078699604764053</v>
      </c>
      <c r="CI248" s="10">
        <f t="shared" si="131"/>
        <v>3.646296596549056</v>
      </c>
      <c r="CJ248" s="10">
        <f t="shared" si="132"/>
        <v>2.4267008973957767</v>
      </c>
    </row>
    <row r="249" spans="1:88" s="12" customFormat="1" ht="15">
      <c r="A249" s="12">
        <v>1801</v>
      </c>
      <c r="B249" s="12">
        <v>1810</v>
      </c>
      <c r="C249" s="48">
        <v>1805</v>
      </c>
      <c r="D249" s="11">
        <v>19.49110719561889</v>
      </c>
      <c r="E249" s="11">
        <v>27.272537667810774</v>
      </c>
      <c r="F249" s="11">
        <v>20.441892912478348</v>
      </c>
      <c r="G249" s="11">
        <v>3.585493483905868</v>
      </c>
      <c r="H249" s="11">
        <f>SUM(H177:H186)/7</f>
        <v>3.6488328540682606</v>
      </c>
      <c r="I249" s="11">
        <v>4.5680001038787035</v>
      </c>
      <c r="J249" s="11">
        <v>11.583143120549568</v>
      </c>
      <c r="K249" s="11">
        <f>SUM(K177:K186)/4</f>
        <v>5.796558800297725</v>
      </c>
      <c r="L249" s="11">
        <v>8.59219067158137</v>
      </c>
      <c r="M249" s="11">
        <v>32.276673019702656</v>
      </c>
      <c r="N249" s="11">
        <v>5.438095361760362</v>
      </c>
      <c r="O249" s="11">
        <v>10.821809769903119</v>
      </c>
      <c r="P249" s="56">
        <v>1</v>
      </c>
      <c r="Q249" s="11">
        <f t="shared" si="162"/>
        <v>5.436101692307692</v>
      </c>
      <c r="R249" s="11">
        <f t="shared" si="163"/>
        <v>7.606355384615385</v>
      </c>
      <c r="S249" s="11">
        <f t="shared" si="164"/>
        <v>5.701277384615384</v>
      </c>
      <c r="T249" s="11">
        <f t="shared" si="171"/>
        <v>5.341737474734506</v>
      </c>
      <c r="U249" s="11">
        <f t="shared" si="172"/>
        <v>7.474318161053417</v>
      </c>
      <c r="V249" s="11">
        <f t="shared" si="173"/>
        <v>5.602310034477653</v>
      </c>
      <c r="W249" s="11">
        <f t="shared" si="133"/>
        <v>4.266879761904762</v>
      </c>
      <c r="X249" s="11">
        <f t="shared" si="147"/>
        <v>5.970345238095239</v>
      </c>
      <c r="Y249" s="11">
        <f t="shared" si="134"/>
        <v>4.475020238095238</v>
      </c>
      <c r="Z249" s="11">
        <f t="shared" si="148"/>
        <v>1.6827131455399065</v>
      </c>
      <c r="AA249" s="11">
        <f t="shared" si="149"/>
        <v>2.354502347417841</v>
      </c>
      <c r="AB249" s="11">
        <f t="shared" si="150"/>
        <v>1.7647967136150238</v>
      </c>
      <c r="AC249" s="11">
        <f t="shared" si="151"/>
        <v>3.3625307474872472</v>
      </c>
      <c r="AD249" s="11">
        <f t="shared" si="152"/>
        <v>4.704953164006547</v>
      </c>
      <c r="AE249" s="11">
        <f t="shared" si="153"/>
        <v>3.5265566376085764</v>
      </c>
      <c r="AF249" s="11">
        <f t="shared" si="135"/>
        <v>2.2684677215189875</v>
      </c>
      <c r="AG249" s="11">
        <f t="shared" si="154"/>
        <v>3.1741075949367095</v>
      </c>
      <c r="AH249" s="11">
        <f t="shared" si="136"/>
        <v>2.379124683544304</v>
      </c>
      <c r="AI249" s="11">
        <f t="shared" si="137"/>
        <v>0.603875968992248</v>
      </c>
      <c r="AJ249" s="11">
        <f t="shared" si="155"/>
        <v>0.8449612403100776</v>
      </c>
      <c r="AK249" s="11">
        <f t="shared" si="138"/>
        <v>0.6333333333333333</v>
      </c>
      <c r="AL249" s="11">
        <f t="shared" si="139"/>
        <v>1.8010949748743719</v>
      </c>
      <c r="AM249" s="11">
        <f t="shared" si="156"/>
        <v>2.5201457286432163</v>
      </c>
      <c r="AN249" s="11">
        <f t="shared" si="140"/>
        <v>1.8889532663316584</v>
      </c>
      <c r="AP249" s="11">
        <f>AVERAGE(AP177:AP186)</f>
        <v>8.302886806858643</v>
      </c>
      <c r="AQ249" s="11">
        <f aca="true" t="shared" si="180" ref="AQ249:BA249">AVERAGE(AQ177:AQ186)</f>
        <v>15.515174928225733</v>
      </c>
      <c r="AR249" s="11">
        <f t="shared" si="180"/>
        <v>10.340052311847383</v>
      </c>
      <c r="AS249" s="11">
        <f t="shared" si="180"/>
        <v>1.4370094150577728</v>
      </c>
      <c r="AT249" s="11">
        <f t="shared" si="180"/>
        <v>3.0551966295492425</v>
      </c>
      <c r="AU249" s="11">
        <f t="shared" si="180"/>
        <v>8.162650701031925</v>
      </c>
      <c r="AV249" s="11">
        <f t="shared" si="180"/>
        <v>11.161136408277402</v>
      </c>
      <c r="AW249" s="11">
        <f t="shared" si="180"/>
        <v>4.2284319867618105</v>
      </c>
      <c r="AX249" s="11">
        <f t="shared" si="180"/>
        <v>9.459789562079859</v>
      </c>
      <c r="AY249" s="11">
        <f t="shared" si="180"/>
        <v>27.43977327226683</v>
      </c>
      <c r="AZ249" s="11">
        <f t="shared" si="180"/>
        <v>128.70533150992998</v>
      </c>
      <c r="BA249" s="11">
        <f t="shared" si="180"/>
        <v>10.889516924674293</v>
      </c>
      <c r="BB249" s="56">
        <v>1</v>
      </c>
      <c r="BC249" s="11">
        <f aca="true" t="shared" si="181" ref="BC249:BH249">AVERAGE(BC177:BC186)</f>
        <v>6.017285350275449</v>
      </c>
      <c r="BD249" s="11">
        <f t="shared" si="181"/>
        <v>11.254105813464916</v>
      </c>
      <c r="BE249" s="11">
        <f t="shared" si="181"/>
        <v>7.498229198700112</v>
      </c>
      <c r="BF249" s="11">
        <f t="shared" si="181"/>
        <v>2.7939662901088043</v>
      </c>
      <c r="BG249" s="11">
        <f t="shared" si="181"/>
        <v>5.228564882203134</v>
      </c>
      <c r="BH249" s="11">
        <f t="shared" si="181"/>
        <v>3.4878982391669515</v>
      </c>
      <c r="BI249" s="11">
        <f aca="true" t="shared" si="182" ref="BI249:BN249">AVERAGE(BI177:BI186)</f>
        <v>1.0188877477214924</v>
      </c>
      <c r="BJ249" s="11">
        <f t="shared" si="182"/>
        <v>1.9039896001225043</v>
      </c>
      <c r="BK249" s="11">
        <f t="shared" si="182"/>
        <v>1.2695418247520949</v>
      </c>
      <c r="BL249" s="11">
        <f t="shared" si="182"/>
        <v>0.7442962646077284</v>
      </c>
      <c r="BM249" s="11">
        <f t="shared" si="182"/>
        <v>1.3908235864454437</v>
      </c>
      <c r="BN249" s="11">
        <f t="shared" si="182"/>
        <v>0.9262419461754039</v>
      </c>
      <c r="BO249" s="11">
        <f aca="true" t="shared" si="183" ref="BO249:BT249">AVERAGE(BO177:BO186)</f>
        <v>1.9669493708279593</v>
      </c>
      <c r="BP249" s="11">
        <f t="shared" si="183"/>
        <v>3.676025759705231</v>
      </c>
      <c r="BQ249" s="11">
        <f t="shared" si="183"/>
        <v>2.450591193072273</v>
      </c>
      <c r="BR249" s="11">
        <f t="shared" si="183"/>
        <v>0.879476459269356</v>
      </c>
      <c r="BS249" s="11">
        <f t="shared" si="183"/>
        <v>1.6428309870160045</v>
      </c>
      <c r="BT249" s="11">
        <f t="shared" si="183"/>
        <v>1.094386207096386</v>
      </c>
      <c r="BU249" s="11">
        <f aca="true" t="shared" si="184" ref="BU249:BZ249">AVERAGE(BU177:BU186)</f>
        <v>0.3029061684461175</v>
      </c>
      <c r="BV249" s="11">
        <f t="shared" si="184"/>
        <v>0.5658759465117619</v>
      </c>
      <c r="BW249" s="11">
        <f t="shared" si="184"/>
        <v>0.3765084448751581</v>
      </c>
      <c r="BX249" s="11">
        <f t="shared" si="184"/>
        <v>0.7662045373521947</v>
      </c>
      <c r="BY249" s="11">
        <f t="shared" si="184"/>
        <v>1.4333629939275565</v>
      </c>
      <c r="BZ249" s="11">
        <f t="shared" si="184"/>
        <v>0.9564178466018788</v>
      </c>
      <c r="CA249" s="48">
        <v>1805</v>
      </c>
      <c r="CB249" s="36">
        <f t="shared" si="179"/>
        <v>787.2178135971268</v>
      </c>
      <c r="CC249" s="36">
        <f t="shared" si="146"/>
        <v>1225.295791617167</v>
      </c>
      <c r="CD249" s="48">
        <v>1805</v>
      </c>
      <c r="CE249" s="11">
        <f t="shared" si="170"/>
        <v>7.427845327796593</v>
      </c>
      <c r="CF249" s="11">
        <f t="shared" si="170"/>
        <v>10.393262397045298</v>
      </c>
      <c r="CG249" s="11">
        <f t="shared" si="170"/>
        <v>7.790179246225694</v>
      </c>
      <c r="CH249" s="11">
        <f t="shared" si="130"/>
        <v>2.0328691725694283</v>
      </c>
      <c r="CI249" s="11">
        <f t="shared" si="131"/>
        <v>3.798717428323621</v>
      </c>
      <c r="CJ249" s="11">
        <f t="shared" si="132"/>
        <v>2.5316464112392976</v>
      </c>
    </row>
    <row r="250" spans="1:88" s="12" customFormat="1" ht="15">
      <c r="A250" s="12">
        <v>1811</v>
      </c>
      <c r="B250" s="12">
        <v>1820</v>
      </c>
      <c r="C250" s="48">
        <v>1815</v>
      </c>
      <c r="D250" s="11">
        <v>19.422492925469907</v>
      </c>
      <c r="E250" s="11">
        <v>28.065750646778763</v>
      </c>
      <c r="F250" s="11">
        <v>22.601622202273166</v>
      </c>
      <c r="G250" s="11">
        <v>3.8329467652544857</v>
      </c>
      <c r="H250" s="11">
        <f>AVERAGE(H187:H196)</f>
        <v>3.8116757546157087</v>
      </c>
      <c r="I250" s="11">
        <v>4.804364975608054</v>
      </c>
      <c r="J250" s="11">
        <v>12.955590945459921</v>
      </c>
      <c r="K250" s="11">
        <f>AVERAGE(K187:K196)</f>
        <v>5.179406245851135</v>
      </c>
      <c r="L250" s="11">
        <v>9.878638095913189</v>
      </c>
      <c r="M250" s="11">
        <v>31.04618434378182</v>
      </c>
      <c r="N250" s="11">
        <v>6.531777101669376</v>
      </c>
      <c r="O250" s="11">
        <v>12.955590945459921</v>
      </c>
      <c r="P250" s="56">
        <v>1</v>
      </c>
      <c r="Q250" s="11">
        <f t="shared" si="162"/>
        <v>5.067248285714285</v>
      </c>
      <c r="R250" s="11">
        <f t="shared" si="163"/>
        <v>7.32223857142857</v>
      </c>
      <c r="S250" s="11">
        <f t="shared" si="164"/>
        <v>5.896669999999999</v>
      </c>
      <c r="T250" s="11">
        <f t="shared" si="171"/>
        <v>5.095526003740073</v>
      </c>
      <c r="U250" s="11">
        <f t="shared" si="172"/>
        <v>7.36310023558348</v>
      </c>
      <c r="V250" s="11">
        <f t="shared" si="173"/>
        <v>5.92957629591236</v>
      </c>
      <c r="W250" s="11">
        <f t="shared" si="133"/>
        <v>4.042676404494381</v>
      </c>
      <c r="X250" s="11">
        <f t="shared" si="147"/>
        <v>5.841719101123594</v>
      </c>
      <c r="Y250" s="11">
        <f t="shared" si="134"/>
        <v>4.704393258426966</v>
      </c>
      <c r="Z250" s="11">
        <f t="shared" si="148"/>
        <v>1.4991591666666666</v>
      </c>
      <c r="AA250" s="11">
        <f t="shared" si="149"/>
        <v>2.1663041666666665</v>
      </c>
      <c r="AB250" s="11">
        <f t="shared" si="150"/>
        <v>1.7445458333333335</v>
      </c>
      <c r="AC250" s="11">
        <f t="shared" si="151"/>
        <v>3.7499458438943507</v>
      </c>
      <c r="AD250" s="11">
        <f t="shared" si="152"/>
        <v>5.4187196976989975</v>
      </c>
      <c r="AE250" s="11">
        <f t="shared" si="153"/>
        <v>4.36374772115583</v>
      </c>
      <c r="AF250" s="11">
        <f t="shared" si="135"/>
        <v>1.9661103825136614</v>
      </c>
      <c r="AG250" s="11">
        <f t="shared" si="154"/>
        <v>2.841054644808743</v>
      </c>
      <c r="AH250" s="11">
        <f t="shared" si="136"/>
        <v>2.287928961748634</v>
      </c>
      <c r="AI250" s="11">
        <f t="shared" si="137"/>
        <v>0.6256</v>
      </c>
      <c r="AJ250" s="11">
        <f t="shared" si="155"/>
        <v>0.9039999999999999</v>
      </c>
      <c r="AK250" s="11">
        <f t="shared" si="138"/>
        <v>0.728</v>
      </c>
      <c r="AL250" s="11">
        <f t="shared" si="139"/>
        <v>1.4991591666666666</v>
      </c>
      <c r="AM250" s="11">
        <f t="shared" si="156"/>
        <v>2.1663041666666665</v>
      </c>
      <c r="AN250" s="11">
        <f t="shared" si="140"/>
        <v>1.7445458333333335</v>
      </c>
      <c r="AP250" s="11">
        <f>AVERAGE(AP187:AP196)</f>
        <v>9.687408984319962</v>
      </c>
      <c r="AQ250" s="11">
        <f aca="true" t="shared" si="185" ref="AQ250:BA250">AVERAGE(AQ187:AQ196)</f>
        <v>18.40051240440939</v>
      </c>
      <c r="AR250" s="11">
        <f t="shared" si="185"/>
        <v>12.473297314125428</v>
      </c>
      <c r="AS250" s="11">
        <f t="shared" si="185"/>
        <v>1.5043178837957787</v>
      </c>
      <c r="AT250" s="11">
        <f t="shared" si="185"/>
        <v>3.212511849404302</v>
      </c>
      <c r="AU250" s="11">
        <f t="shared" si="185"/>
        <v>8.408639066616852</v>
      </c>
      <c r="AV250" s="11">
        <f t="shared" si="185"/>
        <v>12.810615442274116</v>
      </c>
      <c r="AW250" s="11">
        <f t="shared" si="185"/>
        <v>5.400859773744452</v>
      </c>
      <c r="AX250" s="11">
        <f t="shared" si="185"/>
        <v>9.660356585289634</v>
      </c>
      <c r="AY250" s="11">
        <f t="shared" si="185"/>
        <v>28.54088028494209</v>
      </c>
      <c r="AZ250" s="11">
        <f t="shared" si="185"/>
        <v>130.5826228215271</v>
      </c>
      <c r="BA250" s="11">
        <f t="shared" si="185"/>
        <v>11.199978884044318</v>
      </c>
      <c r="BB250" s="56">
        <v>1</v>
      </c>
      <c r="BC250" s="11">
        <f aca="true" t="shared" si="186" ref="BC250:BH250">AVERAGE(BC187:BC196)</f>
        <v>6.611865453188426</v>
      </c>
      <c r="BD250" s="11">
        <f t="shared" si="186"/>
        <v>12.609134540707203</v>
      </c>
      <c r="BE250" s="11">
        <f t="shared" si="186"/>
        <v>8.538479324487962</v>
      </c>
      <c r="BF250" s="11">
        <f t="shared" si="186"/>
        <v>3.13245527718722</v>
      </c>
      <c r="BG250" s="11">
        <f t="shared" si="186"/>
        <v>5.976402311707081</v>
      </c>
      <c r="BH250" s="11">
        <f t="shared" si="186"/>
        <v>4.046202683365852</v>
      </c>
      <c r="BI250" s="11">
        <f aca="true" t="shared" si="187" ref="BI250:BN250">AVERAGE(BI187:BI196)</f>
        <v>1.1783283577406096</v>
      </c>
      <c r="BJ250" s="11">
        <f t="shared" si="187"/>
        <v>2.2424381291035154</v>
      </c>
      <c r="BK250" s="11">
        <f t="shared" si="187"/>
        <v>1.5209498272078334</v>
      </c>
      <c r="BL250" s="11">
        <f t="shared" si="187"/>
        <v>0.7707848498172836</v>
      </c>
      <c r="BM250" s="11">
        <f t="shared" si="187"/>
        <v>1.46705724108666</v>
      </c>
      <c r="BN250" s="11">
        <f t="shared" si="187"/>
        <v>0.99419945134456</v>
      </c>
      <c r="BO250" s="11">
        <f aca="true" t="shared" si="188" ref="BO250:BT250">AVERAGE(BO187:BO196)</f>
        <v>1.828564009371458</v>
      </c>
      <c r="BP250" s="11">
        <f t="shared" si="188"/>
        <v>3.464863614937235</v>
      </c>
      <c r="BQ250" s="11">
        <f t="shared" si="188"/>
        <v>2.3527405839926865</v>
      </c>
      <c r="BR250" s="11">
        <f t="shared" si="188"/>
        <v>1.0091551191803865</v>
      </c>
      <c r="BS250" s="11">
        <f t="shared" si="188"/>
        <v>1.9105999764654888</v>
      </c>
      <c r="BT250" s="11">
        <f t="shared" si="188"/>
        <v>1.2952636230621848</v>
      </c>
      <c r="BU250" s="11">
        <f aca="true" t="shared" si="189" ref="BU250:BZ250">AVERAGE(BU187:BU196)</f>
        <v>0.3407081422086219</v>
      </c>
      <c r="BV250" s="11">
        <f t="shared" si="189"/>
        <v>0.6456327665394548</v>
      </c>
      <c r="BW250" s="11">
        <f t="shared" si="189"/>
        <v>0.43800331165144096</v>
      </c>
      <c r="BX250" s="11">
        <f t="shared" si="189"/>
        <v>0.8920138762078604</v>
      </c>
      <c r="BY250" s="11">
        <f t="shared" si="189"/>
        <v>1.6996040230851868</v>
      </c>
      <c r="BZ250" s="11">
        <f t="shared" si="189"/>
        <v>1.151232700242206</v>
      </c>
      <c r="CA250" s="48">
        <v>1815</v>
      </c>
      <c r="CB250" s="36">
        <f t="shared" si="179"/>
        <v>829.3207667183691</v>
      </c>
      <c r="CC250" s="36">
        <f t="shared" si="146"/>
        <v>1276.2236484063199</v>
      </c>
      <c r="CD250" s="48">
        <v>1815</v>
      </c>
      <c r="CE250" s="11">
        <f t="shared" si="170"/>
        <v>7.025927857441065</v>
      </c>
      <c r="CF250" s="11">
        <f t="shared" si="170"/>
        <v>10.152555599627112</v>
      </c>
      <c r="CG250" s="11">
        <f t="shared" si="170"/>
        <v>8.175951854566968</v>
      </c>
      <c r="CH250" s="11">
        <f t="shared" si="130"/>
        <v>2.2772048605470716</v>
      </c>
      <c r="CI250" s="11">
        <f t="shared" si="131"/>
        <v>4.325381157304279</v>
      </c>
      <c r="CJ250" s="11">
        <f t="shared" si="132"/>
        <v>2.932079497908086</v>
      </c>
    </row>
    <row r="251" spans="1:88" s="12" customFormat="1" ht="15">
      <c r="A251" s="12">
        <v>1821</v>
      </c>
      <c r="B251" s="12">
        <v>1830</v>
      </c>
      <c r="C251" s="48">
        <v>1825</v>
      </c>
      <c r="D251" s="11">
        <v>20.364493256999847</v>
      </c>
      <c r="E251" s="11">
        <v>27.1357506662389</v>
      </c>
      <c r="F251" s="11">
        <v>20.186969654510435</v>
      </c>
      <c r="G251" s="11">
        <v>2.124604943607886</v>
      </c>
      <c r="H251" s="11">
        <f>SUM(H197:H206)/8</f>
        <v>2.7626526184513986</v>
      </c>
      <c r="I251" s="11">
        <v>4.189087400004786</v>
      </c>
      <c r="J251" s="11">
        <v>10.252240215801185</v>
      </c>
      <c r="K251" s="11">
        <f>AVERAGE(K197:K206)</f>
        <v>3.874547571769561</v>
      </c>
      <c r="L251" s="11">
        <v>8.047457373693405</v>
      </c>
      <c r="M251" s="11">
        <v>31.954248448094404</v>
      </c>
      <c r="N251" s="11">
        <v>6.008033244743706</v>
      </c>
      <c r="O251" s="11">
        <v>8.984490081589213</v>
      </c>
      <c r="P251" s="56">
        <v>1</v>
      </c>
      <c r="Q251" s="11">
        <f t="shared" si="162"/>
        <v>9.585072894736841</v>
      </c>
      <c r="R251" s="11">
        <f t="shared" si="163"/>
        <v>12.77213947368421</v>
      </c>
      <c r="S251" s="11">
        <f t="shared" si="164"/>
        <v>9.501516842105264</v>
      </c>
      <c r="T251" s="11">
        <f t="shared" si="171"/>
        <v>7.371355023424964</v>
      </c>
      <c r="U251" s="11">
        <f t="shared" si="172"/>
        <v>9.822353518137872</v>
      </c>
      <c r="V251" s="11">
        <f t="shared" si="173"/>
        <v>7.307096635923128</v>
      </c>
      <c r="W251" s="11">
        <f t="shared" si="133"/>
        <v>4.8613197368421055</v>
      </c>
      <c r="X251" s="11">
        <f t="shared" si="147"/>
        <v>6.477723684210526</v>
      </c>
      <c r="Y251" s="11">
        <f t="shared" si="134"/>
        <v>4.818942105263158</v>
      </c>
      <c r="Z251" s="11">
        <f t="shared" si="148"/>
        <v>1.9863456989247317</v>
      </c>
      <c r="AA251" s="11">
        <f t="shared" si="149"/>
        <v>2.6468118279569897</v>
      </c>
      <c r="AB251" s="11">
        <f t="shared" si="150"/>
        <v>1.9690301075268823</v>
      </c>
      <c r="AC251" s="11">
        <f t="shared" si="151"/>
        <v>5.255966762513924</v>
      </c>
      <c r="AD251" s="11">
        <f t="shared" si="152"/>
        <v>7.003592074582688</v>
      </c>
      <c r="AE251" s="11">
        <f t="shared" si="153"/>
        <v>5.210148870437215</v>
      </c>
      <c r="AF251" s="11">
        <f t="shared" si="135"/>
        <v>2.5305500000000003</v>
      </c>
      <c r="AG251" s="11">
        <f t="shared" si="154"/>
        <v>3.3719657534246577</v>
      </c>
      <c r="AH251" s="11">
        <f t="shared" si="136"/>
        <v>2.5084904109589043</v>
      </c>
      <c r="AI251" s="11">
        <f t="shared" si="137"/>
        <v>0.6373015873015873</v>
      </c>
      <c r="AJ251" s="11">
        <f t="shared" si="155"/>
        <v>0.8492063492063492</v>
      </c>
      <c r="AK251" s="11">
        <f t="shared" si="138"/>
        <v>0.6317460317460318</v>
      </c>
      <c r="AL251" s="11">
        <f t="shared" si="139"/>
        <v>2.266627607361963</v>
      </c>
      <c r="AM251" s="11">
        <f t="shared" si="156"/>
        <v>3.020288343558282</v>
      </c>
      <c r="AN251" s="11">
        <f t="shared" si="140"/>
        <v>2.246868711656442</v>
      </c>
      <c r="AP251" s="11">
        <f>AVERAGE(AP197:AP206)</f>
        <v>9.678854133588526</v>
      </c>
      <c r="AQ251" s="11">
        <f aca="true" t="shared" si="190" ref="AQ251:BA251">AVERAGE(AQ197:AQ206)</f>
        <v>20.325331225528394</v>
      </c>
      <c r="AR251" s="11">
        <f t="shared" si="190"/>
        <v>13.07451762063649</v>
      </c>
      <c r="AS251" s="11">
        <f t="shared" si="190"/>
        <v>1.2009408405298285</v>
      </c>
      <c r="AT251" s="11">
        <f t="shared" si="190"/>
        <v>2.470477360248192</v>
      </c>
      <c r="AU251" s="11">
        <f t="shared" si="190"/>
        <v>6.945444996321045</v>
      </c>
      <c r="AV251" s="11">
        <f t="shared" si="190"/>
        <v>10.24926521722398</v>
      </c>
      <c r="AW251" s="11">
        <f t="shared" si="190"/>
        <v>4.792306692880385</v>
      </c>
      <c r="AX251" s="11">
        <f t="shared" si="190"/>
        <v>8.735943326927107</v>
      </c>
      <c r="AY251" s="11">
        <f t="shared" si="190"/>
        <v>34.51320693685087</v>
      </c>
      <c r="AZ251" s="11">
        <f t="shared" si="190"/>
        <v>120.12245039751895</v>
      </c>
      <c r="BA251" s="11">
        <f t="shared" si="190"/>
        <v>6.87986106021831</v>
      </c>
      <c r="BB251" s="56">
        <v>1</v>
      </c>
      <c r="BC251" s="11">
        <f aca="true" t="shared" si="191" ref="BC251:BH251">AVERAGE(BC197:BC206)</f>
        <v>8.146387516971036</v>
      </c>
      <c r="BD251" s="11">
        <f t="shared" si="191"/>
        <v>17.14016418436415</v>
      </c>
      <c r="BE251" s="11">
        <f t="shared" si="191"/>
        <v>11.018519609227804</v>
      </c>
      <c r="BF251" s="11">
        <f t="shared" si="191"/>
        <v>3.9687923255914583</v>
      </c>
      <c r="BG251" s="11">
        <f t="shared" si="191"/>
        <v>8.349190191512346</v>
      </c>
      <c r="BH251" s="11">
        <f t="shared" si="191"/>
        <v>5.362538493327011</v>
      </c>
      <c r="BI251" s="11">
        <f aca="true" t="shared" si="192" ref="BI251:BN251">AVERAGE(BI197:BI206)</f>
        <v>1.4020918138494143</v>
      </c>
      <c r="BJ251" s="11">
        <f t="shared" si="192"/>
        <v>2.949792069819597</v>
      </c>
      <c r="BK251" s="11">
        <f t="shared" si="192"/>
        <v>1.8980615854562337</v>
      </c>
      <c r="BL251" s="11">
        <f t="shared" si="192"/>
        <v>0.9469476882037355</v>
      </c>
      <c r="BM251" s="11">
        <f t="shared" si="192"/>
        <v>1.991054815475605</v>
      </c>
      <c r="BN251" s="11">
        <f t="shared" si="192"/>
        <v>1.2812547468650075</v>
      </c>
      <c r="BO251" s="11">
        <f aca="true" t="shared" si="193" ref="BO251:BQ252">AVERAGE(BO197:BO206)</f>
        <v>2.026457281817866</v>
      </c>
      <c r="BP251" s="11">
        <f t="shared" si="193"/>
        <v>4.258359932970572</v>
      </c>
      <c r="BQ251" s="11">
        <f t="shared" si="193"/>
        <v>2.73619413382896</v>
      </c>
      <c r="BR251" s="11">
        <f aca="true" t="shared" si="194" ref="BR251:BT252">AVERAGE(BR197:BR206)</f>
        <v>1.1096273567267165</v>
      </c>
      <c r="BS251" s="11">
        <f t="shared" si="194"/>
        <v>2.3316036475738557</v>
      </c>
      <c r="BT251" s="11">
        <f t="shared" si="194"/>
        <v>1.499987337270469</v>
      </c>
      <c r="BU251" s="11">
        <f aca="true" t="shared" si="195" ref="BU251:BW252">AVERAGE(BU197:BU206)</f>
        <v>0.28068530282330595</v>
      </c>
      <c r="BV251" s="11">
        <f t="shared" si="195"/>
        <v>0.5894991708279036</v>
      </c>
      <c r="BW251" s="11">
        <f t="shared" si="195"/>
        <v>0.3791449736565114</v>
      </c>
      <c r="BX251" s="11">
        <f aca="true" t="shared" si="196" ref="BX251:BZ252">AVERAGE(BX197:BX206)</f>
        <v>1.4149566967148286</v>
      </c>
      <c r="BY251" s="11">
        <f t="shared" si="196"/>
        <v>2.9735943792777833</v>
      </c>
      <c r="BZ251" s="11">
        <f t="shared" si="196"/>
        <v>1.9127367175386407</v>
      </c>
      <c r="CA251" s="48">
        <v>1825</v>
      </c>
      <c r="CB251" s="36">
        <f t="shared" si="179"/>
        <v>637.7877651642789</v>
      </c>
      <c r="CC251" s="36">
        <f t="shared" si="146"/>
        <v>1076.4674841399449</v>
      </c>
      <c r="CD251" s="48">
        <v>1825</v>
      </c>
      <c r="CE251" s="11">
        <f t="shared" si="170"/>
        <v>9.578967033847587</v>
      </c>
      <c r="CF251" s="11">
        <f t="shared" si="170"/>
        <v>12.764003395039747</v>
      </c>
      <c r="CG251" s="11">
        <f t="shared" si="170"/>
        <v>9.49546420789873</v>
      </c>
      <c r="CH251" s="11">
        <f t="shared" si="130"/>
        <v>2.697393356378493</v>
      </c>
      <c r="CI251" s="11">
        <f t="shared" si="131"/>
        <v>5.664452904985105</v>
      </c>
      <c r="CJ251" s="11">
        <f t="shared" si="132"/>
        <v>3.643728532427298</v>
      </c>
    </row>
    <row r="252" spans="1:88" ht="15">
      <c r="A252" s="1">
        <v>1831</v>
      </c>
      <c r="B252" s="1">
        <v>1840</v>
      </c>
      <c r="C252" s="42">
        <v>1835</v>
      </c>
      <c r="D252" s="3">
        <v>22.09917483356305</v>
      </c>
      <c r="E252" s="3">
        <v>35.35867973370088</v>
      </c>
      <c r="F252" s="3">
        <v>22.02340623413369</v>
      </c>
      <c r="G252" s="3">
        <v>2.5056306167252047</v>
      </c>
      <c r="H252" s="3">
        <f>SUM(H207:H216)/9</f>
        <v>2.6770300406880807</v>
      </c>
      <c r="I252" s="3">
        <v>4.4463207663392605</v>
      </c>
      <c r="J252" s="3">
        <v>12.076426772773301</v>
      </c>
      <c r="K252" s="3">
        <f>AVERAGE(K207:K216)</f>
        <v>4.761471228606482</v>
      </c>
      <c r="L252" s="3">
        <v>7.355641761598283</v>
      </c>
      <c r="M252" s="3">
        <v>34.095869743211566</v>
      </c>
      <c r="N252" s="3">
        <v>6.202891933288105</v>
      </c>
      <c r="O252" s="3">
        <v>7.630106006434041</v>
      </c>
      <c r="P252" s="36">
        <v>1</v>
      </c>
      <c r="Q252" s="3">
        <f t="shared" si="162"/>
        <v>8.819805555555554</v>
      </c>
      <c r="R252" s="3">
        <f t="shared" si="163"/>
        <v>14.111688888888887</v>
      </c>
      <c r="S252" s="3">
        <f t="shared" si="164"/>
        <v>8.789566222222222</v>
      </c>
      <c r="T252" s="3">
        <f t="shared" si="171"/>
        <v>8.25510901920356</v>
      </c>
      <c r="U252" s="3">
        <f t="shared" si="172"/>
        <v>13.208174430725698</v>
      </c>
      <c r="V252" s="3">
        <f t="shared" si="173"/>
        <v>8.226805788280577</v>
      </c>
      <c r="W252" s="3">
        <f t="shared" si="133"/>
        <v>4.970216049382716</v>
      </c>
      <c r="X252" s="3">
        <f t="shared" si="147"/>
        <v>7.952345679012346</v>
      </c>
      <c r="Y252" s="3">
        <f t="shared" si="134"/>
        <v>4.953175308641976</v>
      </c>
      <c r="Z252" s="3">
        <f t="shared" si="148"/>
        <v>1.8299431818181817</v>
      </c>
      <c r="AA252" s="3">
        <f t="shared" si="149"/>
        <v>2.927909090909091</v>
      </c>
      <c r="AB252" s="3">
        <f t="shared" si="150"/>
        <v>1.823669090909091</v>
      </c>
      <c r="AC252" s="3">
        <f t="shared" si="151"/>
        <v>4.641249263629534</v>
      </c>
      <c r="AD252" s="3">
        <f t="shared" si="152"/>
        <v>7.425998821807255</v>
      </c>
      <c r="AE252" s="3">
        <f t="shared" si="153"/>
        <v>4.625336409011376</v>
      </c>
      <c r="AF252" s="3">
        <f t="shared" si="135"/>
        <v>3.004384328358209</v>
      </c>
      <c r="AG252" s="3">
        <f t="shared" si="154"/>
        <v>4.807014925373134</v>
      </c>
      <c r="AH252" s="3">
        <f t="shared" si="136"/>
        <v>2.994083582089552</v>
      </c>
      <c r="AI252" s="3">
        <f t="shared" si="137"/>
        <v>0.6481481481481481</v>
      </c>
      <c r="AJ252" s="3">
        <f t="shared" si="155"/>
        <v>1.037037037037037</v>
      </c>
      <c r="AK252" s="3">
        <f t="shared" si="138"/>
        <v>0.6459259259259259</v>
      </c>
      <c r="AL252" s="3">
        <f t="shared" si="139"/>
        <v>2.8963129496402873</v>
      </c>
      <c r="AM252" s="3">
        <f t="shared" si="156"/>
        <v>4.63410071942446</v>
      </c>
      <c r="AN252" s="3">
        <f t="shared" si="140"/>
        <v>2.8863827338129493</v>
      </c>
      <c r="AP252" s="3">
        <f>AVERAGE(AP207:AP216)</f>
        <v>9.764081212747055</v>
      </c>
      <c r="AQ252" s="3">
        <f aca="true" t="shared" si="197" ref="AQ252:BA252">AVERAGE(AQ207:AQ216)</f>
        <v>20.580667388621382</v>
      </c>
      <c r="AR252" s="3">
        <f t="shared" si="197"/>
        <v>13.417193290499387</v>
      </c>
      <c r="AS252" s="3">
        <f t="shared" si="197"/>
        <v>1.1263368171728232</v>
      </c>
      <c r="AT252" s="3">
        <f t="shared" si="197"/>
        <v>2.306704670924367</v>
      </c>
      <c r="AU252" s="3">
        <f t="shared" si="197"/>
        <v>6.172571835397299</v>
      </c>
      <c r="AV252" s="3">
        <f t="shared" si="197"/>
        <v>10.350771945887162</v>
      </c>
      <c r="AW252" s="3">
        <f t="shared" si="197"/>
        <v>4.7353355916183535</v>
      </c>
      <c r="AX252" s="3">
        <f t="shared" si="197"/>
        <v>8.6244979719979</v>
      </c>
      <c r="AY252" s="3">
        <f t="shared" si="197"/>
        <v>32.53434015813089</v>
      </c>
      <c r="AZ252" s="3">
        <f t="shared" si="197"/>
        <v>84.47643941956677</v>
      </c>
      <c r="BA252" s="3">
        <f t="shared" si="197"/>
        <v>6.1802039564948466</v>
      </c>
      <c r="BB252" s="36">
        <v>1</v>
      </c>
      <c r="BC252" s="3">
        <f aca="true" t="shared" si="198" ref="BC252:BH252">AVERAGE(BC207:BC216)</f>
        <v>8.889177232834339</v>
      </c>
      <c r="BD252" s="3">
        <f t="shared" si="198"/>
        <v>18.902320020205977</v>
      </c>
      <c r="BE252" s="3">
        <f t="shared" si="198"/>
        <v>12.267147296886275</v>
      </c>
      <c r="BF252" s="3">
        <f t="shared" si="198"/>
        <v>4.381443088407885</v>
      </c>
      <c r="BG252" s="3">
        <f t="shared" si="198"/>
        <v>9.334477903543284</v>
      </c>
      <c r="BH252" s="3">
        <f t="shared" si="198"/>
        <v>6.081987143112051</v>
      </c>
      <c r="BI252" s="3">
        <f aca="true" t="shared" si="199" ref="BI252:BN252">AVERAGE(BI207:BI216)</f>
        <v>1.589814533747333</v>
      </c>
      <c r="BJ252" s="3">
        <f t="shared" si="199"/>
        <v>3.3486750674639927</v>
      </c>
      <c r="BK252" s="3">
        <f t="shared" si="199"/>
        <v>2.1797609769688355</v>
      </c>
      <c r="BL252" s="3">
        <f t="shared" si="199"/>
        <v>0.9475476655907509</v>
      </c>
      <c r="BM252" s="3">
        <f t="shared" si="199"/>
        <v>2.0013598901067136</v>
      </c>
      <c r="BN252" s="3">
        <f t="shared" si="199"/>
        <v>1.3014011123035067</v>
      </c>
      <c r="BO252" s="3">
        <f t="shared" si="193"/>
        <v>2.0727777966899907</v>
      </c>
      <c r="BP252" s="3">
        <f t="shared" si="193"/>
        <v>4.350725705925617</v>
      </c>
      <c r="BQ252" s="3">
        <f t="shared" si="193"/>
        <v>2.7970726148619427</v>
      </c>
      <c r="BR252" s="3">
        <f t="shared" si="194"/>
        <v>1.1219282621961917</v>
      </c>
      <c r="BS252" s="3">
        <f t="shared" si="194"/>
        <v>2.356104260063591</v>
      </c>
      <c r="BT252" s="3">
        <f t="shared" si="194"/>
        <v>1.5161350544239895</v>
      </c>
      <c r="BU252" s="3">
        <f t="shared" si="195"/>
        <v>0.28038625448020854</v>
      </c>
      <c r="BV252" s="3">
        <f t="shared" si="195"/>
        <v>0.588887436671481</v>
      </c>
      <c r="BW252" s="3">
        <f t="shared" si="195"/>
        <v>0.3787414000704506</v>
      </c>
      <c r="BX252" s="3">
        <f t="shared" si="196"/>
        <v>1.4405553775255309</v>
      </c>
      <c r="BY252" s="3">
        <f t="shared" si="196"/>
        <v>3.0246319320490302</v>
      </c>
      <c r="BZ252" s="3">
        <f t="shared" si="196"/>
        <v>1.9463754904031685</v>
      </c>
      <c r="CA252" s="45">
        <v>1835</v>
      </c>
      <c r="CB252" s="36">
        <f t="shared" si="179"/>
        <v>644.1089832504897</v>
      </c>
      <c r="CC252" s="36">
        <f t="shared" si="146"/>
        <v>936.4769564351275</v>
      </c>
      <c r="CD252" s="42">
        <v>1835</v>
      </c>
      <c r="CE252" s="3">
        <f t="shared" si="170"/>
        <v>10.292904807214354</v>
      </c>
      <c r="CF252" s="3">
        <f t="shared" si="170"/>
        <v>16.468647691542966</v>
      </c>
      <c r="CG252" s="3">
        <f t="shared" si="170"/>
        <v>10.257614847875333</v>
      </c>
      <c r="CH252" s="3">
        <f t="shared" si="130"/>
        <v>3.1279193189918417</v>
      </c>
      <c r="CI252" s="3">
        <f t="shared" si="131"/>
        <v>6.593008161236181</v>
      </c>
      <c r="CJ252" s="3">
        <f t="shared" si="132"/>
        <v>4.298192240065707</v>
      </c>
    </row>
    <row r="253" spans="1:88" ht="15">
      <c r="A253" s="1">
        <v>1841</v>
      </c>
      <c r="B253" s="1">
        <v>1850</v>
      </c>
      <c r="C253" s="42">
        <v>1845</v>
      </c>
      <c r="D253" s="3">
        <v>24.115329156354576</v>
      </c>
      <c r="E253" s="3">
        <v>34.77684309916397</v>
      </c>
      <c r="F253" s="3">
        <v>21.627642569699052</v>
      </c>
      <c r="G253" s="3">
        <v>2.014691797087248</v>
      </c>
      <c r="H253" s="3">
        <f>AVERAGE(H217:H226)</f>
        <v>2.0140611235720156</v>
      </c>
      <c r="I253" s="3">
        <v>4.965464313414502</v>
      </c>
      <c r="J253" s="3">
        <v>10.813677838102695</v>
      </c>
      <c r="K253" s="3">
        <f>AVERAGE(K217:K226)</f>
        <v>4.671718596683641</v>
      </c>
      <c r="L253" s="3">
        <v>5.958557176097402</v>
      </c>
      <c r="M253" s="3">
        <v>26.90763042709037</v>
      </c>
      <c r="N253" s="3">
        <v>4.74477701059608</v>
      </c>
      <c r="O253" s="3">
        <v>7.393024644417149</v>
      </c>
      <c r="P253" s="36">
        <v>1</v>
      </c>
      <c r="Q253" s="3">
        <f t="shared" si="162"/>
        <v>11.969736111111112</v>
      </c>
      <c r="R253" s="3">
        <f t="shared" si="163"/>
        <v>17.261619444444445</v>
      </c>
      <c r="S253" s="3">
        <f t="shared" si="164"/>
        <v>10.734963333333335</v>
      </c>
      <c r="T253" s="3">
        <f t="shared" si="171"/>
        <v>11.973484257312462</v>
      </c>
      <c r="U253" s="3">
        <f t="shared" si="172"/>
        <v>17.267024665808496</v>
      </c>
      <c r="V253" s="3">
        <f t="shared" si="173"/>
        <v>10.738324828663387</v>
      </c>
      <c r="W253" s="3">
        <f t="shared" si="133"/>
        <v>4.856611111111111</v>
      </c>
      <c r="X253" s="3">
        <f t="shared" si="147"/>
        <v>7.003744444444445</v>
      </c>
      <c r="Y253" s="3">
        <f t="shared" si="134"/>
        <v>4.355613333333333</v>
      </c>
      <c r="Z253" s="3">
        <f t="shared" si="148"/>
        <v>2.2300765306122448</v>
      </c>
      <c r="AA253" s="3">
        <f t="shared" si="149"/>
        <v>3.2160051020408162</v>
      </c>
      <c r="AB253" s="3">
        <f t="shared" si="150"/>
        <v>2.000026530612245</v>
      </c>
      <c r="AC253" s="3">
        <f t="shared" si="151"/>
        <v>5.161982396258534</v>
      </c>
      <c r="AD253" s="3">
        <f t="shared" si="152"/>
        <v>7.444121981972833</v>
      </c>
      <c r="AE253" s="3">
        <f t="shared" si="153"/>
        <v>4.629483159591864</v>
      </c>
      <c r="AF253" s="3">
        <f t="shared" si="135"/>
        <v>4.047175925925926</v>
      </c>
      <c r="AG253" s="3">
        <f t="shared" si="154"/>
        <v>5.836453703703704</v>
      </c>
      <c r="AH253" s="3">
        <f t="shared" si="136"/>
        <v>3.6296777777777782</v>
      </c>
      <c r="AI253" s="3">
        <f t="shared" si="137"/>
        <v>0.8962264150943395</v>
      </c>
      <c r="AJ253" s="3">
        <f t="shared" si="155"/>
        <v>1.2924528301886793</v>
      </c>
      <c r="AK253" s="3">
        <f t="shared" si="138"/>
        <v>0.8037735849056603</v>
      </c>
      <c r="AL253" s="3">
        <f t="shared" si="139"/>
        <v>3.2619029850746264</v>
      </c>
      <c r="AM253" s="3">
        <f t="shared" si="156"/>
        <v>4.704007462686567</v>
      </c>
      <c r="AN253" s="3">
        <f t="shared" si="140"/>
        <v>2.925411940298507</v>
      </c>
      <c r="AP253" s="3">
        <f>AVERAGE(AP217:AP226)</f>
        <v>10.053910748850647</v>
      </c>
      <c r="AQ253" s="3">
        <f aca="true" t="shared" si="200" ref="AQ253:BA253">AVERAGE(AQ217:AQ226)</f>
        <v>21.04668588727593</v>
      </c>
      <c r="AR253" s="3">
        <f t="shared" si="200"/>
        <v>14.165384100812272</v>
      </c>
      <c r="AS253" s="3">
        <f t="shared" si="200"/>
        <v>1.0628640478940286</v>
      </c>
      <c r="AT253" s="3">
        <f t="shared" si="200"/>
        <v>2.1061913125027414</v>
      </c>
      <c r="AU253" s="3">
        <f t="shared" si="200"/>
        <v>6.069178613579597</v>
      </c>
      <c r="AV253" s="3">
        <f t="shared" si="200"/>
        <v>10.027435857575796</v>
      </c>
      <c r="AW253" s="3">
        <f t="shared" si="200"/>
        <v>3.4659228193540352</v>
      </c>
      <c r="AX253" s="3">
        <f t="shared" si="200"/>
        <v>7.334586941864778</v>
      </c>
      <c r="AY253" s="3">
        <f t="shared" si="200"/>
        <v>31.310563696777912</v>
      </c>
      <c r="AZ253" s="3">
        <f t="shared" si="200"/>
        <v>76.85823729637445</v>
      </c>
      <c r="BA253" s="3">
        <f t="shared" si="200"/>
        <v>5.8295206052507025</v>
      </c>
      <c r="BB253" s="36">
        <v>1</v>
      </c>
      <c r="BC253" s="3">
        <f aca="true" t="shared" si="201" ref="BC253:BH253">AVERAGE(BC217:BC226)</f>
        <v>9.629544721912573</v>
      </c>
      <c r="BD253" s="3">
        <f t="shared" si="201"/>
        <v>20.270262906886828</v>
      </c>
      <c r="BE253" s="3">
        <f t="shared" si="201"/>
        <v>13.651470425624272</v>
      </c>
      <c r="BF253" s="3">
        <f t="shared" si="201"/>
        <v>4.893253003179617</v>
      </c>
      <c r="BG253" s="3">
        <f t="shared" si="201"/>
        <v>10.314970533473666</v>
      </c>
      <c r="BH253" s="3">
        <f t="shared" si="201"/>
        <v>6.938940491750229</v>
      </c>
      <c r="BI253" s="3">
        <f aca="true" t="shared" si="202" ref="BI253:BN253">AVERAGE(BI217:BI226)</f>
        <v>1.6802768928119178</v>
      </c>
      <c r="BJ253" s="3">
        <f t="shared" si="202"/>
        <v>3.5261951692737954</v>
      </c>
      <c r="BK253" s="3">
        <f t="shared" si="202"/>
        <v>2.374927729835039</v>
      </c>
      <c r="BL253" s="3">
        <f t="shared" si="202"/>
        <v>1.0077902020750233</v>
      </c>
      <c r="BM253" s="3">
        <f t="shared" si="202"/>
        <v>2.117314702987305</v>
      </c>
      <c r="BN253" s="3">
        <f t="shared" si="202"/>
        <v>1.4247065344315786</v>
      </c>
      <c r="BO253" s="3">
        <f aca="true" t="shared" si="203" ref="BO253:BT253">AVERAGE(BO217:BO226)</f>
        <v>2.934443971343604</v>
      </c>
      <c r="BP253" s="3">
        <f t="shared" si="203"/>
        <v>6.163209129431638</v>
      </c>
      <c r="BQ253" s="3">
        <f t="shared" si="203"/>
        <v>4.149505996015714</v>
      </c>
      <c r="BR253" s="3">
        <f t="shared" si="203"/>
        <v>1.4188610221496996</v>
      </c>
      <c r="BS253" s="3">
        <f t="shared" si="203"/>
        <v>2.9836544485044323</v>
      </c>
      <c r="BT253" s="3">
        <f t="shared" si="203"/>
        <v>1.997893452367343</v>
      </c>
      <c r="BU253" s="3">
        <f aca="true" t="shared" si="204" ref="BU253:BZ253">AVERAGE(BU217:BU226)</f>
        <v>0.3210493466424077</v>
      </c>
      <c r="BV253" s="3">
        <f t="shared" si="204"/>
        <v>0.672418387381779</v>
      </c>
      <c r="BW253" s="3">
        <f t="shared" si="204"/>
        <v>0.45247072155282886</v>
      </c>
      <c r="BX253" s="3">
        <f t="shared" si="204"/>
        <v>1.732778343029136</v>
      </c>
      <c r="BY253" s="3">
        <f t="shared" si="204"/>
        <v>3.6329769246930197</v>
      </c>
      <c r="BZ253" s="3">
        <f t="shared" si="204"/>
        <v>2.44380653288155</v>
      </c>
      <c r="CA253" s="45">
        <v>1845</v>
      </c>
      <c r="CB253" s="36">
        <f t="shared" si="179"/>
        <v>546.9538325548247</v>
      </c>
      <c r="CC253" s="36">
        <f t="shared" si="146"/>
        <v>859.3621709679388</v>
      </c>
      <c r="CD253" s="42">
        <v>1845</v>
      </c>
      <c r="CE253" s="3">
        <f t="shared" si="170"/>
        <v>13.227073870409717</v>
      </c>
      <c r="CF253" s="3">
        <f t="shared" si="170"/>
        <v>19.074832844696118</v>
      </c>
      <c r="CG253" s="3">
        <f t="shared" si="170"/>
        <v>11.862596776409557</v>
      </c>
      <c r="CH253" s="3">
        <f t="shared" si="130"/>
        <v>3.5097812384014304</v>
      </c>
      <c r="CI253" s="3">
        <f t="shared" si="131"/>
        <v>7.347316392890586</v>
      </c>
      <c r="CJ253" s="3">
        <f t="shared" si="132"/>
        <v>4.945080635161245</v>
      </c>
    </row>
    <row r="254" spans="1:88" ht="15">
      <c r="A254" s="1">
        <v>1851</v>
      </c>
      <c r="B254" s="1">
        <v>1860</v>
      </c>
      <c r="C254" s="42">
        <v>1855</v>
      </c>
      <c r="D254" s="3">
        <v>24.90154048031702</v>
      </c>
      <c r="E254" s="3">
        <v>50.04963086637975</v>
      </c>
      <c r="F254" s="3">
        <v>24.038615810207023</v>
      </c>
      <c r="G254" s="3">
        <v>2.3916302944975363</v>
      </c>
      <c r="H254" s="3">
        <f>SUM(H227:H235)/8</f>
        <v>2.4809911520210997</v>
      </c>
      <c r="I254" s="3">
        <v>6.75185571048899</v>
      </c>
      <c r="J254" s="3">
        <v>14.039572985302506</v>
      </c>
      <c r="K254" s="3">
        <f>AVERAGE(K227:K236)</f>
        <v>5.321057887513657</v>
      </c>
      <c r="L254" s="3">
        <v>4.983512548218065</v>
      </c>
      <c r="M254" s="3">
        <v>26.873939726282728</v>
      </c>
      <c r="N254" s="3">
        <v>6.108821833299563</v>
      </c>
      <c r="O254" s="3">
        <v>14.682606862491934</v>
      </c>
      <c r="P254" s="36">
        <v>1</v>
      </c>
      <c r="Q254" s="3">
        <f t="shared" si="162"/>
        <v>10.411952272727273</v>
      </c>
      <c r="R254" s="3">
        <f t="shared" si="163"/>
        <v>20.92699318181818</v>
      </c>
      <c r="S254" s="3">
        <f t="shared" si="164"/>
        <v>10.051142045454545</v>
      </c>
      <c r="T254" s="3">
        <f t="shared" si="171"/>
        <v>10.036932401000858</v>
      </c>
      <c r="U254" s="3">
        <f t="shared" si="172"/>
        <v>20.173240370328458</v>
      </c>
      <c r="V254" s="3">
        <f t="shared" si="173"/>
        <v>9.689117911857263</v>
      </c>
      <c r="W254" s="3">
        <f t="shared" si="133"/>
        <v>3.688103174603175</v>
      </c>
      <c r="X254" s="3">
        <f t="shared" si="147"/>
        <v>7.412722222222222</v>
      </c>
      <c r="Y254" s="3">
        <f t="shared" si="134"/>
        <v>3.560297619047619</v>
      </c>
      <c r="Z254" s="3">
        <f t="shared" si="148"/>
        <v>1.7736679389312975</v>
      </c>
      <c r="AA254" s="3">
        <f t="shared" si="149"/>
        <v>3.564896946564885</v>
      </c>
      <c r="AB254" s="3">
        <f t="shared" si="150"/>
        <v>1.7122041984732823</v>
      </c>
      <c r="AC254" s="3">
        <f t="shared" si="151"/>
        <v>4.679810106699033</v>
      </c>
      <c r="AD254" s="3">
        <f t="shared" si="152"/>
        <v>9.40595496692974</v>
      </c>
      <c r="AE254" s="3">
        <f t="shared" si="153"/>
        <v>4.517638469338175</v>
      </c>
      <c r="AF254" s="3">
        <f t="shared" si="135"/>
        <v>4.996784946236559</v>
      </c>
      <c r="AG254" s="3">
        <f t="shared" si="154"/>
        <v>10.043043010752687</v>
      </c>
      <c r="AH254" s="3">
        <f t="shared" si="136"/>
        <v>4.823629032258064</v>
      </c>
      <c r="AI254" s="3">
        <f t="shared" si="137"/>
        <v>0.9266055045871558</v>
      </c>
      <c r="AJ254" s="3">
        <f t="shared" si="155"/>
        <v>1.8623853211009171</v>
      </c>
      <c r="AK254" s="3">
        <f t="shared" si="138"/>
        <v>0.8944954128440366</v>
      </c>
      <c r="AL254" s="3">
        <f t="shared" si="139"/>
        <v>1.6959890510948905</v>
      </c>
      <c r="AM254" s="3">
        <f t="shared" si="156"/>
        <v>3.4087700729927004</v>
      </c>
      <c r="AN254" s="3">
        <f t="shared" si="140"/>
        <v>1.6372171532846713</v>
      </c>
      <c r="AP254" s="3">
        <f>AVERAGE(AP227:AP236)</f>
        <v>10.51477442475913</v>
      </c>
      <c r="AQ254" s="3">
        <f aca="true" t="shared" si="205" ref="AQ254:BA254">AVERAGE(AQ227:AQ236)</f>
        <v>21.58564352654954</v>
      </c>
      <c r="AR254" s="3">
        <f t="shared" si="205"/>
        <v>14.27787095453898</v>
      </c>
      <c r="AS254" s="3">
        <f t="shared" si="205"/>
        <v>1.0565655131183944</v>
      </c>
      <c r="AT254" s="3">
        <f t="shared" si="205"/>
        <v>1.955720363515591</v>
      </c>
      <c r="AU254" s="3">
        <f t="shared" si="205"/>
        <v>7.057862692789324</v>
      </c>
      <c r="AV254" s="3">
        <f t="shared" si="205"/>
        <v>10.58239977818707</v>
      </c>
      <c r="AW254" s="3">
        <f t="shared" si="205"/>
        <v>3.483608927313097</v>
      </c>
      <c r="AX254" s="3">
        <f t="shared" si="205"/>
        <v>5.498779327099756</v>
      </c>
      <c r="AY254" s="3">
        <f t="shared" si="205"/>
        <v>31.20862179830517</v>
      </c>
      <c r="AZ254" s="3">
        <f t="shared" si="205"/>
        <v>63.20889498008626</v>
      </c>
      <c r="BA254" s="3">
        <f t="shared" si="205"/>
        <v>6.436957715432852</v>
      </c>
      <c r="BB254" s="36">
        <v>1</v>
      </c>
      <c r="BC254" s="3">
        <f aca="true" t="shared" si="206" ref="BC254:BH254">AVERAGE(BC227:BC236)</f>
        <v>10.357529647010761</v>
      </c>
      <c r="BD254" s="3">
        <f t="shared" si="206"/>
        <v>21.461901185673305</v>
      </c>
      <c r="BE254" s="3">
        <f t="shared" si="206"/>
        <v>14.218360936741337</v>
      </c>
      <c r="BF254" s="3">
        <f t="shared" si="206"/>
        <v>5.621224268757642</v>
      </c>
      <c r="BG254" s="3">
        <f t="shared" si="206"/>
        <v>11.643661455426535</v>
      </c>
      <c r="BH254" s="3">
        <f t="shared" si="206"/>
        <v>7.719652177853026</v>
      </c>
      <c r="BI254" s="3">
        <f aca="true" t="shared" si="207" ref="BI254:BN254">AVERAGE(BI227:BI236)</f>
        <v>1.4975588517598863</v>
      </c>
      <c r="BJ254" s="3">
        <f t="shared" si="207"/>
        <v>3.0888834881131877</v>
      </c>
      <c r="BK254" s="3">
        <f t="shared" si="207"/>
        <v>2.04125063289639</v>
      </c>
      <c r="BL254" s="3">
        <f t="shared" si="207"/>
        <v>0.999954492423463</v>
      </c>
      <c r="BM254" s="3">
        <f t="shared" si="207"/>
        <v>2.061514025444474</v>
      </c>
      <c r="BN254" s="3">
        <f t="shared" si="207"/>
        <v>1.3623458754009472</v>
      </c>
      <c r="BO254" s="3">
        <f aca="true" t="shared" si="208" ref="BO254:BT254">AVERAGE(BO227:BO236)</f>
        <v>3.0507182982754895</v>
      </c>
      <c r="BP254" s="3">
        <f t="shared" si="208"/>
        <v>6.272232872524719</v>
      </c>
      <c r="BQ254" s="3">
        <f t="shared" si="208"/>
        <v>4.143048186505625</v>
      </c>
      <c r="BR254" s="3">
        <f t="shared" si="208"/>
        <v>1.915770611329518</v>
      </c>
      <c r="BS254" s="3">
        <f t="shared" si="208"/>
        <v>3.9414727952934028</v>
      </c>
      <c r="BT254" s="3">
        <f t="shared" si="208"/>
        <v>2.607635668084411</v>
      </c>
      <c r="BU254" s="3">
        <f aca="true" t="shared" si="209" ref="BU254:BZ254">AVERAGE(BU227:BU236)</f>
        <v>0.3387588647057196</v>
      </c>
      <c r="BV254" s="3">
        <f t="shared" si="209"/>
        <v>0.6947420733763627</v>
      </c>
      <c r="BW254" s="3">
        <f t="shared" si="209"/>
        <v>0.45907969575115376</v>
      </c>
      <c r="BX254" s="3">
        <f t="shared" si="209"/>
        <v>1.6427880354412934</v>
      </c>
      <c r="BY254" s="3">
        <f t="shared" si="209"/>
        <v>3.3903619903263498</v>
      </c>
      <c r="BZ254" s="3">
        <f t="shared" si="209"/>
        <v>2.2418642489845007</v>
      </c>
      <c r="CA254" s="45">
        <v>1855</v>
      </c>
      <c r="CB254" s="36">
        <f t="shared" si="179"/>
        <v>696.7673747580881</v>
      </c>
      <c r="CC254" s="36">
        <f t="shared" si="146"/>
        <v>807.7712089442037</v>
      </c>
      <c r="CD254" s="42">
        <v>1855</v>
      </c>
      <c r="CE254" s="3">
        <f t="shared" si="170"/>
        <v>10.721601519716375</v>
      </c>
      <c r="CF254" s="3">
        <f t="shared" si="170"/>
        <v>21.54935750992499</v>
      </c>
      <c r="CG254" s="3">
        <f t="shared" si="170"/>
        <v>10.350060872993529</v>
      </c>
      <c r="CH254" s="3">
        <f t="shared" si="130"/>
        <v>3.905106164344153</v>
      </c>
      <c r="CI254" s="3">
        <f t="shared" si="131"/>
        <v>8.016741604877089</v>
      </c>
      <c r="CJ254" s="3">
        <f t="shared" si="132"/>
        <v>5.30269120628879</v>
      </c>
    </row>
    <row r="255" spans="1:82" ht="15">
      <c r="A255" s="1">
        <v>1861</v>
      </c>
      <c r="B255" s="1">
        <v>1870</v>
      </c>
      <c r="C255" s="42">
        <v>1865</v>
      </c>
      <c r="D255" s="3"/>
      <c r="E255" s="3"/>
      <c r="F255" s="3"/>
      <c r="CA255" s="45">
        <v>1865</v>
      </c>
      <c r="CD255" s="42">
        <v>1865</v>
      </c>
    </row>
    <row r="256" spans="1:82" ht="15">
      <c r="A256" s="1">
        <v>1871</v>
      </c>
      <c r="B256" s="1">
        <v>1880</v>
      </c>
      <c r="C256" s="42">
        <v>1875</v>
      </c>
      <c r="D256" s="3">
        <v>35.61452748770883</v>
      </c>
      <c r="E256" s="3">
        <v>65.79172253454608</v>
      </c>
      <c r="F256" s="3">
        <v>40.23626006244967</v>
      </c>
      <c r="G256" s="3">
        <v>3.056768827404158</v>
      </c>
      <c r="I256" s="3">
        <v>8.508757568849239</v>
      </c>
      <c r="K256" s="3">
        <v>7.476332106198418</v>
      </c>
      <c r="L256" s="3">
        <v>6.027036611268211</v>
      </c>
      <c r="N256" s="3">
        <v>4.727087538249578</v>
      </c>
      <c r="Q256" s="3">
        <f t="shared" si="162"/>
        <v>11.651037254901961</v>
      </c>
      <c r="R256" s="3">
        <f>E256/$G256</f>
        <v>21.523290196078435</v>
      </c>
      <c r="S256" s="3">
        <f>F256/$G256</f>
        <v>13.163003921568627</v>
      </c>
      <c r="CA256" s="45">
        <v>1875</v>
      </c>
      <c r="CD256" s="42">
        <v>1875</v>
      </c>
    </row>
    <row r="257" spans="1:82" ht="15">
      <c r="A257" s="1">
        <v>1881</v>
      </c>
      <c r="B257" s="1">
        <v>1883</v>
      </c>
      <c r="C257" s="42">
        <v>1882</v>
      </c>
      <c r="D257" s="3">
        <v>40.327835047630074</v>
      </c>
      <c r="E257" s="3">
        <v>70.94166603269232</v>
      </c>
      <c r="F257" s="3">
        <v>38.56165249079956</v>
      </c>
      <c r="I257" s="3">
        <v>9.084906291021264</v>
      </c>
      <c r="K257" s="3">
        <v>10.096676949881108</v>
      </c>
      <c r="L257" s="3">
        <v>6.013952051802809</v>
      </c>
      <c r="N257" s="3">
        <v>4.734387785461785</v>
      </c>
      <c r="AV257" s="1" t="s">
        <v>142</v>
      </c>
      <c r="BH257" s="4" t="s">
        <v>147</v>
      </c>
      <c r="BI257" s="4"/>
      <c r="BJ257" s="4"/>
      <c r="BK257" s="4"/>
      <c r="BL257" s="4"/>
      <c r="BM257" s="4"/>
      <c r="BN257" s="4"/>
      <c r="BV257" s="4" t="s">
        <v>110</v>
      </c>
      <c r="CA257" s="46">
        <v>1882</v>
      </c>
      <c r="CD257" s="42">
        <v>1882</v>
      </c>
    </row>
    <row r="258" spans="4:49" ht="15">
      <c r="D258" s="12"/>
      <c r="E258" s="12"/>
      <c r="AR258" s="4" t="s">
        <v>148</v>
      </c>
      <c r="AV258" s="2" t="s">
        <v>143</v>
      </c>
      <c r="AW258" s="2" t="s">
        <v>145</v>
      </c>
    </row>
    <row r="259" spans="4:79" ht="15">
      <c r="D259" s="12"/>
      <c r="E259" s="12"/>
      <c r="AR259" s="1" t="s">
        <v>23</v>
      </c>
      <c r="AS259" s="1" t="s">
        <v>116</v>
      </c>
      <c r="AT259" s="1" t="s">
        <v>117</v>
      </c>
      <c r="AV259" s="2" t="s">
        <v>144</v>
      </c>
      <c r="AW259" s="2" t="s">
        <v>146</v>
      </c>
      <c r="BC259" s="1" t="s">
        <v>112</v>
      </c>
      <c r="BD259" s="1" t="s">
        <v>113</v>
      </c>
      <c r="BE259" s="1" t="s">
        <v>114</v>
      </c>
      <c r="BH259" s="1" t="s">
        <v>115</v>
      </c>
      <c r="BO259" s="1" t="s">
        <v>116</v>
      </c>
      <c r="BP259" s="1" t="s">
        <v>117</v>
      </c>
      <c r="BQ259" s="1" t="s">
        <v>112</v>
      </c>
      <c r="BR259" s="1" t="s">
        <v>113</v>
      </c>
      <c r="BS259" s="1" t="s">
        <v>114</v>
      </c>
      <c r="BV259" s="18" t="s">
        <v>115</v>
      </c>
      <c r="BW259" s="18" t="s">
        <v>116</v>
      </c>
      <c r="BX259" s="18" t="s">
        <v>117</v>
      </c>
      <c r="BY259" s="16" t="s">
        <v>112</v>
      </c>
      <c r="BZ259" s="16" t="s">
        <v>113</v>
      </c>
      <c r="CA259" s="16" t="s">
        <v>114</v>
      </c>
    </row>
    <row r="260" spans="4:79" ht="15">
      <c r="D260" s="12"/>
      <c r="E260" s="12"/>
      <c r="AQ260" s="1">
        <v>1756</v>
      </c>
      <c r="AR260" s="3">
        <f>LN(Q244)</f>
        <v>1.1559918700740677</v>
      </c>
      <c r="AS260" s="3"/>
      <c r="AT260" s="3">
        <f>LN(S244)</f>
        <v>1.0860798808753531</v>
      </c>
      <c r="AU260" s="3"/>
      <c r="AV260" s="3"/>
      <c r="AW260" s="3">
        <f>BD260-BE260</f>
        <v>0.4549635293592895</v>
      </c>
      <c r="AX260" s="3"/>
      <c r="AY260" s="3"/>
      <c r="AZ260" s="3"/>
      <c r="BA260" s="1">
        <v>1756</v>
      </c>
      <c r="BC260" s="3">
        <f aca="true" t="shared" si="210" ref="BC260:BE268">LN(BC244)</f>
        <v>2.0605387169824585</v>
      </c>
      <c r="BD260" s="3">
        <f t="shared" si="210"/>
        <v>2.695672578082118</v>
      </c>
      <c r="BE260" s="3">
        <f t="shared" si="210"/>
        <v>2.2407090487228283</v>
      </c>
      <c r="BG260" s="1">
        <v>1756</v>
      </c>
      <c r="BH260" s="3">
        <f>LN(T244)</f>
        <v>1.184860080091229</v>
      </c>
      <c r="BI260" s="3"/>
      <c r="BJ260" s="3"/>
      <c r="BK260" s="3"/>
      <c r="BL260" s="3"/>
      <c r="BM260" s="3"/>
      <c r="BN260" s="3"/>
      <c r="BO260" s="3"/>
      <c r="BP260" s="3">
        <f>LN(V244)</f>
        <v>1.1149480908925145</v>
      </c>
      <c r="BQ260" s="3">
        <f>LN(BF244)</f>
        <v>1.1913019714496251</v>
      </c>
      <c r="BR260" s="3">
        <f>LN(BG244)</f>
        <v>1.8260082241727515</v>
      </c>
      <c r="BS260" s="3">
        <f>LN(BH244)</f>
        <v>1.3715285540079503</v>
      </c>
      <c r="BU260" s="1">
        <v>1756</v>
      </c>
      <c r="BV260" s="3">
        <f>LN(AC244)</f>
        <v>1.362147762750028</v>
      </c>
      <c r="BW260" s="3"/>
      <c r="BX260" s="3">
        <f>LN(AE244)</f>
        <v>1.2922357735513135</v>
      </c>
      <c r="BY260" s="3">
        <f>LN(BO244)</f>
        <v>0.6702953785269342</v>
      </c>
      <c r="BZ260" s="3">
        <f>LN(BP244)</f>
        <v>1.3047310054997037</v>
      </c>
      <c r="CA260" s="3">
        <f>LN(BQ244)</f>
        <v>0.851295842078199</v>
      </c>
    </row>
    <row r="261" spans="1:79" ht="15">
      <c r="A261" s="22" t="s">
        <v>84</v>
      </c>
      <c r="C261" s="12"/>
      <c r="D261" s="20" t="s">
        <v>85</v>
      </c>
      <c r="E261" s="21"/>
      <c r="F261" s="21"/>
      <c r="AQ261" s="1">
        <v>1765</v>
      </c>
      <c r="AR261" s="3"/>
      <c r="AS261" s="3"/>
      <c r="AT261" s="3"/>
      <c r="AU261" s="3"/>
      <c r="AV261" s="3"/>
      <c r="AW261" s="3">
        <f>BD261-BE261</f>
        <v>0.4173194402686424</v>
      </c>
      <c r="AX261" s="3"/>
      <c r="AY261" s="3"/>
      <c r="AZ261" s="3"/>
      <c r="BA261" s="1">
        <v>1765</v>
      </c>
      <c r="BC261" s="3">
        <f t="shared" si="210"/>
        <v>1.9847420655185757</v>
      </c>
      <c r="BD261" s="3">
        <f t="shared" si="210"/>
        <v>2.5981748346659477</v>
      </c>
      <c r="BE261" s="3">
        <f t="shared" si="210"/>
        <v>2.1808553943973052</v>
      </c>
      <c r="BG261" s="1">
        <v>1765</v>
      </c>
      <c r="BH261" s="3"/>
      <c r="BI261" s="3"/>
      <c r="BJ261" s="3"/>
      <c r="BK261" s="3"/>
      <c r="BL261" s="3"/>
      <c r="BM261" s="3"/>
      <c r="BN261" s="3"/>
      <c r="BO261" s="3"/>
      <c r="BP261" s="3"/>
      <c r="BQ261" s="3">
        <f aca="true" t="shared" si="211" ref="BQ261:BQ270">LN(BF245)</f>
        <v>1.1311645055569077</v>
      </c>
      <c r="BR261" s="3">
        <f aca="true" t="shared" si="212" ref="BR261:BR270">LN(BG245)</f>
        <v>1.7440830936344665</v>
      </c>
      <c r="BS261" s="3">
        <f aca="true" t="shared" si="213" ref="BS261:BS270">LN(BH245)</f>
        <v>1.3273176153414445</v>
      </c>
      <c r="BU261" s="1">
        <v>1765</v>
      </c>
      <c r="BV261" s="3"/>
      <c r="BW261" s="3"/>
      <c r="BX261" s="3"/>
      <c r="BY261" s="3">
        <f aca="true" t="shared" si="214" ref="BY261:BY270">LN(BO245)</f>
        <v>0.7198380985699822</v>
      </c>
      <c r="BZ261" s="3">
        <f aca="true" t="shared" si="215" ref="BZ261:BZ270">LN(BP245)</f>
        <v>1.3291152486786042</v>
      </c>
      <c r="CA261" s="3">
        <f aca="true" t="shared" si="216" ref="CA261:CA270">LN(BQ245)</f>
        <v>0.9154673575708904</v>
      </c>
    </row>
    <row r="262" spans="1:79" ht="15">
      <c r="A262" s="1" t="s">
        <v>119</v>
      </c>
      <c r="B262" s="1" t="s">
        <v>90</v>
      </c>
      <c r="C262" s="12" t="s">
        <v>92</v>
      </c>
      <c r="D262" s="2" t="s">
        <v>39</v>
      </c>
      <c r="E262" s="3" t="s">
        <v>119</v>
      </c>
      <c r="F262" s="3" t="s">
        <v>138</v>
      </c>
      <c r="AQ262" s="1">
        <v>1775</v>
      </c>
      <c r="AR262" s="3"/>
      <c r="AS262" s="3"/>
      <c r="AT262" s="3"/>
      <c r="AU262" s="3"/>
      <c r="AV262" s="3"/>
      <c r="AW262" s="3">
        <f>BD262-BE262</f>
        <v>0.39745896887035714</v>
      </c>
      <c r="AX262" s="3"/>
      <c r="AY262" s="3"/>
      <c r="AZ262" s="3"/>
      <c r="BA262" s="1">
        <v>1775</v>
      </c>
      <c r="BC262" s="3">
        <f t="shared" si="210"/>
        <v>1.9100303428653245</v>
      </c>
      <c r="BD262" s="3">
        <f t="shared" si="210"/>
        <v>2.5032668475960635</v>
      </c>
      <c r="BE262" s="3">
        <f t="shared" si="210"/>
        <v>2.1058078787257064</v>
      </c>
      <c r="BG262" s="1">
        <v>1775</v>
      </c>
      <c r="BH262" s="3"/>
      <c r="BI262" s="3"/>
      <c r="BJ262" s="3"/>
      <c r="BK262" s="3"/>
      <c r="BL262" s="3"/>
      <c r="BM262" s="3"/>
      <c r="BN262" s="3"/>
      <c r="BO262" s="3"/>
      <c r="BP262" s="3"/>
      <c r="BQ262" s="3">
        <f t="shared" si="211"/>
        <v>1.0969621094776345</v>
      </c>
      <c r="BR262" s="3">
        <f t="shared" si="212"/>
        <v>1.6901001051777365</v>
      </c>
      <c r="BS262" s="3">
        <f t="shared" si="213"/>
        <v>1.2931515466462087</v>
      </c>
      <c r="BU262" s="1">
        <v>1775</v>
      </c>
      <c r="BV262" s="3">
        <f aca="true" t="shared" si="217" ref="BV262:BV270">LN(AC246)</f>
        <v>1.7452742614867827</v>
      </c>
      <c r="BW262" s="3">
        <f aca="true" t="shared" si="218" ref="BW262:BW270">LN(AD246)</f>
        <v>2.2503692105437882</v>
      </c>
      <c r="BX262" s="3">
        <f aca="true" t="shared" si="219" ref="BX262:BX270">LN(AE246)</f>
        <v>1.9222907660510442</v>
      </c>
      <c r="BY262" s="3">
        <f t="shared" si="214"/>
        <v>0.6139326477166358</v>
      </c>
      <c r="BZ262" s="3">
        <f t="shared" si="215"/>
        <v>1.2063587883395956</v>
      </c>
      <c r="CA262" s="3">
        <f t="shared" si="216"/>
        <v>0.8113055338787316</v>
      </c>
    </row>
    <row r="263" spans="1:79" ht="15">
      <c r="A263" s="1" t="s">
        <v>154</v>
      </c>
      <c r="B263" s="1" t="s">
        <v>90</v>
      </c>
      <c r="C263" s="12" t="s">
        <v>92</v>
      </c>
      <c r="D263" s="2"/>
      <c r="E263" s="3" t="s">
        <v>154</v>
      </c>
      <c r="F263" s="3" t="s">
        <v>141</v>
      </c>
      <c r="AQ263" s="1">
        <v>1785</v>
      </c>
      <c r="AR263" s="3">
        <f aca="true" t="shared" si="220" ref="AR263:AR270">LN(Q247)</f>
        <v>1.3407050368774347</v>
      </c>
      <c r="AS263" s="3">
        <f aca="true" t="shared" si="221" ref="AS263:AS270">LN(R247)</f>
        <v>1.6490063965319512</v>
      </c>
      <c r="AT263" s="3">
        <f aca="true" t="shared" si="222" ref="AT263:AT270">LN(S247)</f>
        <v>1.4184140212047507</v>
      </c>
      <c r="AU263" s="3"/>
      <c r="AV263" s="3">
        <f>AS263-AT263</f>
        <v>0.23059237532720056</v>
      </c>
      <c r="AW263" s="3">
        <f>BD263-BE263</f>
        <v>0.4187172469346194</v>
      </c>
      <c r="AX263" s="3"/>
      <c r="AY263" s="3"/>
      <c r="AZ263" s="3"/>
      <c r="BA263" s="1">
        <v>1785</v>
      </c>
      <c r="BC263" s="3">
        <f t="shared" si="210"/>
        <v>1.8985532653323736</v>
      </c>
      <c r="BD263" s="3">
        <f t="shared" si="210"/>
        <v>2.4680022525489482</v>
      </c>
      <c r="BE263" s="3">
        <f t="shared" si="210"/>
        <v>2.049285005614329</v>
      </c>
      <c r="BG263" s="1">
        <v>1785</v>
      </c>
      <c r="BH263" s="3">
        <f aca="true" t="shared" si="223" ref="BH263:BH270">LN(T247)</f>
        <v>1.3234781881302533</v>
      </c>
      <c r="BI263" s="3"/>
      <c r="BJ263" s="3"/>
      <c r="BK263" s="3"/>
      <c r="BL263" s="3"/>
      <c r="BM263" s="3"/>
      <c r="BN263" s="3"/>
      <c r="BO263" s="3">
        <f aca="true" t="shared" si="224" ref="BO263:BO270">LN(U247)</f>
        <v>1.6317795477847699</v>
      </c>
      <c r="BP263" s="3">
        <f aca="true" t="shared" si="225" ref="BP263:BP270">LN(V247)</f>
        <v>1.4011871724575693</v>
      </c>
      <c r="BQ263" s="3">
        <f t="shared" si="211"/>
        <v>1.173962292391632</v>
      </c>
      <c r="BR263" s="3">
        <f t="shared" si="212"/>
        <v>1.7458138010735853</v>
      </c>
      <c r="BS263" s="3">
        <f t="shared" si="213"/>
        <v>1.3259566889408154</v>
      </c>
      <c r="BU263" s="1">
        <v>1785</v>
      </c>
      <c r="BV263" s="3">
        <f t="shared" si="217"/>
        <v>1.5118425144383407</v>
      </c>
      <c r="BW263" s="3">
        <f t="shared" si="218"/>
        <v>1.8201438740928573</v>
      </c>
      <c r="BX263" s="3">
        <f t="shared" si="219"/>
        <v>1.589551498765657</v>
      </c>
      <c r="BY263" s="3">
        <f t="shared" si="214"/>
        <v>0.6276241440320143</v>
      </c>
      <c r="BZ263" s="3">
        <f t="shared" si="215"/>
        <v>1.194319559647491</v>
      </c>
      <c r="CA263" s="3">
        <f t="shared" si="216"/>
        <v>0.7760317460986128</v>
      </c>
    </row>
    <row r="264" spans="1:79" ht="15">
      <c r="A264" s="1" t="s">
        <v>24</v>
      </c>
      <c r="B264" s="1" t="s">
        <v>90</v>
      </c>
      <c r="C264" s="12" t="s">
        <v>92</v>
      </c>
      <c r="D264" s="2"/>
      <c r="E264" s="3" t="s">
        <v>24</v>
      </c>
      <c r="F264" s="3" t="s">
        <v>141</v>
      </c>
      <c r="AQ264" s="1">
        <v>1795</v>
      </c>
      <c r="AR264" s="3">
        <f t="shared" si="220"/>
        <v>1.2359144334329357</v>
      </c>
      <c r="AS264" s="3">
        <f t="shared" si="221"/>
        <v>1.6675338196703562</v>
      </c>
      <c r="AT264" s="3">
        <f t="shared" si="222"/>
        <v>1.500850219728933</v>
      </c>
      <c r="AU264" s="3"/>
      <c r="AV264" s="3">
        <f aca="true" t="shared" si="226" ref="AV264:AV270">AS264-AT264</f>
        <v>0.16668359994142312</v>
      </c>
      <c r="AW264" s="3">
        <f aca="true" t="shared" si="227" ref="AW264:AW270">BD264-BE264</f>
        <v>0.40809617950576094</v>
      </c>
      <c r="AX264" s="3"/>
      <c r="AY264" s="3"/>
      <c r="AZ264" s="3"/>
      <c r="BA264" s="1">
        <v>1795</v>
      </c>
      <c r="BC264" s="3">
        <f t="shared" si="210"/>
        <v>1.8582635520573687</v>
      </c>
      <c r="BD264" s="3">
        <f t="shared" si="210"/>
        <v>2.420426272405527</v>
      </c>
      <c r="BE264" s="3">
        <f t="shared" si="210"/>
        <v>2.012330092899766</v>
      </c>
      <c r="BG264" s="1">
        <v>1795</v>
      </c>
      <c r="BH264" s="3">
        <f t="shared" si="223"/>
        <v>1.2370849616990154</v>
      </c>
      <c r="BI264" s="3"/>
      <c r="BJ264" s="3"/>
      <c r="BK264" s="3"/>
      <c r="BL264" s="3"/>
      <c r="BM264" s="3"/>
      <c r="BN264" s="3"/>
      <c r="BO264" s="3">
        <f t="shared" si="224"/>
        <v>1.6687043479364359</v>
      </c>
      <c r="BP264" s="3">
        <f t="shared" si="225"/>
        <v>1.5020207479950127</v>
      </c>
      <c r="BQ264" s="3">
        <f t="shared" si="211"/>
        <v>1.0758091922041217</v>
      </c>
      <c r="BR264" s="3">
        <f t="shared" si="212"/>
        <v>1.6374099579228627</v>
      </c>
      <c r="BS264" s="3">
        <f t="shared" si="213"/>
        <v>1.2286985537698407</v>
      </c>
      <c r="BU264" s="1">
        <v>1795</v>
      </c>
      <c r="BV264" s="3">
        <f t="shared" si="217"/>
        <v>1.9212734698298768</v>
      </c>
      <c r="BW264" s="3">
        <f t="shared" si="218"/>
        <v>2.3528928560672973</v>
      </c>
      <c r="BX264" s="3">
        <f t="shared" si="219"/>
        <v>2.186209256125874</v>
      </c>
      <c r="BY264" s="3">
        <f t="shared" si="214"/>
        <v>0.7276103152912409</v>
      </c>
      <c r="BZ264" s="3">
        <f t="shared" si="215"/>
        <v>1.2898509262519058</v>
      </c>
      <c r="CA264" s="3">
        <f t="shared" si="216"/>
        <v>0.8815014534322899</v>
      </c>
    </row>
    <row r="265" spans="1:79" ht="15">
      <c r="A265" s="1" t="s">
        <v>25</v>
      </c>
      <c r="B265" s="1" t="s">
        <v>90</v>
      </c>
      <c r="C265" s="12" t="s">
        <v>26</v>
      </c>
      <c r="D265" s="2"/>
      <c r="E265" s="3" t="s">
        <v>25</v>
      </c>
      <c r="F265" s="3" t="s">
        <v>26</v>
      </c>
      <c r="AQ265" s="1">
        <v>1805</v>
      </c>
      <c r="AR265" s="3">
        <f t="shared" si="220"/>
        <v>1.6930622033081237</v>
      </c>
      <c r="AS265" s="3">
        <f t="shared" si="221"/>
        <v>2.028984132660565</v>
      </c>
      <c r="AT265" s="3">
        <f t="shared" si="222"/>
        <v>1.7406902522973784</v>
      </c>
      <c r="AU265" s="3"/>
      <c r="AV265" s="3">
        <f t="shared" si="226"/>
        <v>0.2882938803631867</v>
      </c>
      <c r="AW265" s="3">
        <f t="shared" si="227"/>
        <v>0.4060661374405008</v>
      </c>
      <c r="AX265" s="3"/>
      <c r="AY265" s="3"/>
      <c r="AZ265" s="3"/>
      <c r="BA265" s="1">
        <v>1805</v>
      </c>
      <c r="BC265" s="3">
        <f t="shared" si="210"/>
        <v>1.7946362191249416</v>
      </c>
      <c r="BD265" s="3">
        <f t="shared" si="210"/>
        <v>2.4207330232651723</v>
      </c>
      <c r="BE265" s="3">
        <f t="shared" si="210"/>
        <v>2.0146668858246715</v>
      </c>
      <c r="BG265" s="1">
        <v>1805</v>
      </c>
      <c r="BH265" s="3">
        <f t="shared" si="223"/>
        <v>1.6755509698512983</v>
      </c>
      <c r="BI265" s="3"/>
      <c r="BJ265" s="3"/>
      <c r="BK265" s="3"/>
      <c r="BL265" s="3"/>
      <c r="BM265" s="3"/>
      <c r="BN265" s="3"/>
      <c r="BO265" s="3">
        <f t="shared" si="224"/>
        <v>2.0114728992037394</v>
      </c>
      <c r="BP265" s="3">
        <f t="shared" si="225"/>
        <v>1.723179018840553</v>
      </c>
      <c r="BQ265" s="3">
        <f t="shared" si="211"/>
        <v>1.0274621956613434</v>
      </c>
      <c r="BR265" s="3">
        <f t="shared" si="212"/>
        <v>1.6541368393135716</v>
      </c>
      <c r="BS265" s="3">
        <f t="shared" si="213"/>
        <v>1.2492993310703884</v>
      </c>
      <c r="BU265" s="1">
        <v>1805</v>
      </c>
      <c r="BV265" s="3">
        <f t="shared" si="217"/>
        <v>1.2126938891202748</v>
      </c>
      <c r="BW265" s="3">
        <f t="shared" si="218"/>
        <v>1.5486158184727161</v>
      </c>
      <c r="BX265" s="3">
        <f t="shared" si="219"/>
        <v>1.2603219381095294</v>
      </c>
      <c r="BY265" s="3">
        <f t="shared" si="214"/>
        <v>0.6764837997914511</v>
      </c>
      <c r="BZ265" s="3">
        <f t="shared" si="215"/>
        <v>1.3018322120056753</v>
      </c>
      <c r="CA265" s="3">
        <f t="shared" si="216"/>
        <v>0.8963292987424836</v>
      </c>
    </row>
    <row r="266" spans="1:79" ht="15">
      <c r="A266" s="1" t="s">
        <v>156</v>
      </c>
      <c r="B266" s="1" t="s">
        <v>90</v>
      </c>
      <c r="C266" s="12" t="s">
        <v>92</v>
      </c>
      <c r="D266" s="2"/>
      <c r="E266" s="3" t="s">
        <v>156</v>
      </c>
      <c r="F266" s="3" t="s">
        <v>141</v>
      </c>
      <c r="AQ266" s="1">
        <v>1815</v>
      </c>
      <c r="AR266" s="3">
        <f t="shared" si="220"/>
        <v>1.6227979258289646</v>
      </c>
      <c r="AS266" s="3">
        <f t="shared" si="221"/>
        <v>1.9909160969900397</v>
      </c>
      <c r="AT266" s="3">
        <f t="shared" si="222"/>
        <v>1.7743877847945493</v>
      </c>
      <c r="AU266" s="3"/>
      <c r="AV266" s="3">
        <f t="shared" si="226"/>
        <v>0.2165283121954904</v>
      </c>
      <c r="AW266" s="3">
        <f t="shared" si="227"/>
        <v>0.38983858794972015</v>
      </c>
      <c r="AX266" s="3"/>
      <c r="AY266" s="3"/>
      <c r="AZ266" s="3"/>
      <c r="BA266" s="1">
        <v>1815</v>
      </c>
      <c r="BC266" s="3">
        <f t="shared" si="210"/>
        <v>1.8888658308691633</v>
      </c>
      <c r="BD266" s="3">
        <f t="shared" si="210"/>
        <v>2.5344215148464877</v>
      </c>
      <c r="BE266" s="3">
        <f t="shared" si="210"/>
        <v>2.1445829268967675</v>
      </c>
      <c r="BG266" s="1">
        <v>1815</v>
      </c>
      <c r="BH266" s="3">
        <f t="shared" si="223"/>
        <v>1.628362900549043</v>
      </c>
      <c r="BI266" s="3"/>
      <c r="BJ266" s="3"/>
      <c r="BK266" s="3"/>
      <c r="BL266" s="3"/>
      <c r="BM266" s="3"/>
      <c r="BN266" s="3"/>
      <c r="BO266" s="3">
        <f t="shared" si="224"/>
        <v>1.996481071710118</v>
      </c>
      <c r="BP266" s="3">
        <f t="shared" si="225"/>
        <v>1.7799527595146276</v>
      </c>
      <c r="BQ266" s="3">
        <f t="shared" si="211"/>
        <v>1.1418171306509635</v>
      </c>
      <c r="BR266" s="3">
        <f t="shared" si="212"/>
        <v>1.7878187668006682</v>
      </c>
      <c r="BS266" s="3">
        <f t="shared" si="213"/>
        <v>1.3977788322426707</v>
      </c>
      <c r="BU266" s="1">
        <v>1815</v>
      </c>
      <c r="BV266" s="3">
        <f t="shared" si="217"/>
        <v>1.321741398249865</v>
      </c>
      <c r="BW266" s="3">
        <f t="shared" si="218"/>
        <v>1.6898595694109402</v>
      </c>
      <c r="BX266" s="3">
        <f t="shared" si="219"/>
        <v>1.4733312572154496</v>
      </c>
      <c r="BY266" s="3">
        <f t="shared" si="214"/>
        <v>0.603530964487043</v>
      </c>
      <c r="BZ266" s="3">
        <f t="shared" si="215"/>
        <v>1.2426732710987365</v>
      </c>
      <c r="CA266" s="3">
        <f t="shared" si="216"/>
        <v>0.8555808546204705</v>
      </c>
    </row>
    <row r="267" spans="1:79" ht="15">
      <c r="A267" s="1" t="s">
        <v>111</v>
      </c>
      <c r="B267" s="1" t="s">
        <v>90</v>
      </c>
      <c r="C267" s="1" t="s">
        <v>95</v>
      </c>
      <c r="D267" s="2"/>
      <c r="E267" s="3" t="s">
        <v>111</v>
      </c>
      <c r="F267" s="3" t="s">
        <v>95</v>
      </c>
      <c r="AQ267" s="1">
        <v>1825</v>
      </c>
      <c r="AR267" s="3">
        <f t="shared" si="220"/>
        <v>2.2602069815533885</v>
      </c>
      <c r="AS267" s="3">
        <f t="shared" si="221"/>
        <v>2.5472661950625786</v>
      </c>
      <c r="AT267" s="3">
        <f t="shared" si="222"/>
        <v>2.25145145345101</v>
      </c>
      <c r="AU267" s="3"/>
      <c r="AV267" s="3">
        <f t="shared" si="226"/>
        <v>0.2958147416115686</v>
      </c>
      <c r="AW267" s="3">
        <f t="shared" si="227"/>
        <v>0.441847034171408</v>
      </c>
      <c r="AX267" s="3"/>
      <c r="AY267" s="3"/>
      <c r="AZ267" s="3"/>
      <c r="BA267" s="1">
        <v>1825</v>
      </c>
      <c r="BC267" s="3">
        <f t="shared" si="210"/>
        <v>2.0975745795372887</v>
      </c>
      <c r="BD267" s="3">
        <f t="shared" si="210"/>
        <v>2.8414244921415004</v>
      </c>
      <c r="BE267" s="3">
        <f t="shared" si="210"/>
        <v>2.3995774579700924</v>
      </c>
      <c r="BG267" s="1">
        <v>1825</v>
      </c>
      <c r="BH267" s="3">
        <f t="shared" si="223"/>
        <v>1.9976015459400789</v>
      </c>
      <c r="BI267" s="3"/>
      <c r="BJ267" s="3"/>
      <c r="BK267" s="3"/>
      <c r="BL267" s="3"/>
      <c r="BM267" s="3"/>
      <c r="BN267" s="3"/>
      <c r="BO267" s="3">
        <f t="shared" si="224"/>
        <v>2.284660759449269</v>
      </c>
      <c r="BP267" s="3">
        <f t="shared" si="225"/>
        <v>1.9888460178377003</v>
      </c>
      <c r="BQ267" s="3">
        <f t="shared" si="211"/>
        <v>1.3784618483179552</v>
      </c>
      <c r="BR267" s="3">
        <f t="shared" si="212"/>
        <v>2.1221645511071903</v>
      </c>
      <c r="BS267" s="3">
        <f t="shared" si="213"/>
        <v>1.6794374624711712</v>
      </c>
      <c r="BU267" s="1">
        <v>1825</v>
      </c>
      <c r="BV267" s="3">
        <f t="shared" si="217"/>
        <v>1.6593639574396974</v>
      </c>
      <c r="BW267" s="3">
        <f t="shared" si="218"/>
        <v>1.9464231709488875</v>
      </c>
      <c r="BX267" s="3">
        <f t="shared" si="219"/>
        <v>1.6506084293373187</v>
      </c>
      <c r="BY267" s="3">
        <f t="shared" si="214"/>
        <v>0.7062890870801145</v>
      </c>
      <c r="BZ267" s="3">
        <f t="shared" si="215"/>
        <v>1.448884093892303</v>
      </c>
      <c r="CA267" s="3">
        <f t="shared" si="216"/>
        <v>1.0065679525899347</v>
      </c>
    </row>
    <row r="268" spans="1:79" ht="15">
      <c r="A268" s="1" t="s">
        <v>100</v>
      </c>
      <c r="B268" s="1" t="s">
        <v>90</v>
      </c>
      <c r="C268" s="1" t="s">
        <v>92</v>
      </c>
      <c r="D268" s="2"/>
      <c r="E268" s="3" t="s">
        <v>100</v>
      </c>
      <c r="F268" s="3" t="s">
        <v>141</v>
      </c>
      <c r="AQ268" s="1">
        <v>1835</v>
      </c>
      <c r="AR268" s="3">
        <f t="shared" si="220"/>
        <v>2.176999823920307</v>
      </c>
      <c r="AS268" s="3">
        <f t="shared" si="221"/>
        <v>2.6470034531660427</v>
      </c>
      <c r="AT268" s="3">
        <f t="shared" si="222"/>
        <v>2.1735653614716726</v>
      </c>
      <c r="AU268" s="3"/>
      <c r="AV268" s="3">
        <f t="shared" si="226"/>
        <v>0.4734380916943701</v>
      </c>
      <c r="AW268" s="3">
        <f t="shared" si="227"/>
        <v>0.4323599293734195</v>
      </c>
      <c r="AX268" s="3"/>
      <c r="AY268" s="3"/>
      <c r="AZ268" s="3"/>
      <c r="BA268" s="1">
        <v>1835</v>
      </c>
      <c r="BC268" s="3">
        <f t="shared" si="210"/>
        <v>2.1848344955054024</v>
      </c>
      <c r="BD268" s="3">
        <f t="shared" si="210"/>
        <v>2.939284666923989</v>
      </c>
      <c r="BE268" s="3">
        <f t="shared" si="210"/>
        <v>2.5069247375505697</v>
      </c>
      <c r="BG268" s="1">
        <v>1835</v>
      </c>
      <c r="BH268" s="3">
        <f t="shared" si="223"/>
        <v>2.110832283729897</v>
      </c>
      <c r="BI268" s="3"/>
      <c r="BJ268" s="3"/>
      <c r="BK268" s="3"/>
      <c r="BL268" s="3"/>
      <c r="BM268" s="3"/>
      <c r="BN268" s="3"/>
      <c r="BO268" s="3">
        <f t="shared" si="224"/>
        <v>2.580835912975633</v>
      </c>
      <c r="BP268" s="3">
        <f t="shared" si="225"/>
        <v>2.1073978212812627</v>
      </c>
      <c r="BQ268" s="3">
        <f t="shared" si="211"/>
        <v>1.4773781423635384</v>
      </c>
      <c r="BR268" s="3">
        <f t="shared" si="212"/>
        <v>2.233714846510836</v>
      </c>
      <c r="BS268" s="3">
        <f t="shared" si="213"/>
        <v>1.8053314753285798</v>
      </c>
      <c r="BU268" s="1">
        <v>1835</v>
      </c>
      <c r="BV268" s="3">
        <f t="shared" si="217"/>
        <v>1.5349835678513506</v>
      </c>
      <c r="BW268" s="3">
        <f t="shared" si="218"/>
        <v>2.004987197097086</v>
      </c>
      <c r="BX268" s="3">
        <f t="shared" si="219"/>
        <v>1.531549105402716</v>
      </c>
      <c r="BY268" s="3">
        <f t="shared" si="214"/>
        <v>0.7288896384609926</v>
      </c>
      <c r="BZ268" s="3">
        <f t="shared" si="215"/>
        <v>1.470342660134609</v>
      </c>
      <c r="CA268" s="3">
        <f t="shared" si="216"/>
        <v>1.0285733755781912</v>
      </c>
    </row>
    <row r="269" spans="1:79" ht="15">
      <c r="A269" s="1" t="s">
        <v>155</v>
      </c>
      <c r="B269" s="1" t="s">
        <v>90</v>
      </c>
      <c r="C269" s="1" t="s">
        <v>92</v>
      </c>
      <c r="D269" s="2" t="s">
        <v>101</v>
      </c>
      <c r="E269" s="3" t="s">
        <v>155</v>
      </c>
      <c r="F269" s="3" t="s">
        <v>141</v>
      </c>
      <c r="AQ269" s="1">
        <v>1845</v>
      </c>
      <c r="AR269" s="3">
        <f t="shared" si="220"/>
        <v>2.4823814734714893</v>
      </c>
      <c r="AS269" s="3">
        <f t="shared" si="221"/>
        <v>2.848485507699073</v>
      </c>
      <c r="AT269" s="3">
        <f t="shared" si="222"/>
        <v>2.3735060157062184</v>
      </c>
      <c r="AU269" s="3"/>
      <c r="AV269" s="3">
        <f t="shared" si="226"/>
        <v>0.4749794919928547</v>
      </c>
      <c r="AW269" s="3">
        <f t="shared" si="227"/>
        <v>0.39530769130764787</v>
      </c>
      <c r="AX269" s="3"/>
      <c r="AY269" s="3"/>
      <c r="AZ269" s="3"/>
      <c r="BA269" s="1">
        <v>1845</v>
      </c>
      <c r="BC269" s="3">
        <f aca="true" t="shared" si="228" ref="BC269:BE270">LN(BC253)</f>
        <v>2.2648359476324775</v>
      </c>
      <c r="BD269" s="3">
        <f t="shared" si="228"/>
        <v>3.009154930625816</v>
      </c>
      <c r="BE269" s="3">
        <f t="shared" si="228"/>
        <v>2.613847239318168</v>
      </c>
      <c r="BG269" s="1">
        <v>1845</v>
      </c>
      <c r="BH269" s="3">
        <f t="shared" si="223"/>
        <v>2.4826945596958394</v>
      </c>
      <c r="BI269" s="3"/>
      <c r="BJ269" s="3"/>
      <c r="BK269" s="3"/>
      <c r="BL269" s="3"/>
      <c r="BM269" s="3"/>
      <c r="BN269" s="3"/>
      <c r="BO269" s="3">
        <f t="shared" si="224"/>
        <v>2.8487985939234233</v>
      </c>
      <c r="BP269" s="3">
        <f t="shared" si="225"/>
        <v>2.3738191019305686</v>
      </c>
      <c r="BQ269" s="3">
        <f t="shared" si="211"/>
        <v>1.5878573181395643</v>
      </c>
      <c r="BR269" s="3">
        <f t="shared" si="212"/>
        <v>2.333596289851531</v>
      </c>
      <c r="BS269" s="3">
        <f t="shared" si="213"/>
        <v>1.9371490959691569</v>
      </c>
      <c r="BU269" s="1">
        <v>1845</v>
      </c>
      <c r="BV269" s="3">
        <f t="shared" si="217"/>
        <v>1.6413206910346083</v>
      </c>
      <c r="BW269" s="3">
        <f t="shared" si="218"/>
        <v>2.0074247252621924</v>
      </c>
      <c r="BX269" s="3">
        <f t="shared" si="219"/>
        <v>1.5324452332693375</v>
      </c>
      <c r="BY269" s="3">
        <f t="shared" si="214"/>
        <v>1.0765179877495006</v>
      </c>
      <c r="BZ269" s="3">
        <f t="shared" si="215"/>
        <v>1.8185976044616114</v>
      </c>
      <c r="CA269" s="3">
        <f t="shared" si="216"/>
        <v>1.4229892900524812</v>
      </c>
    </row>
    <row r="270" spans="43:79" ht="15">
      <c r="AQ270" s="1">
        <v>1855</v>
      </c>
      <c r="AR270" s="3">
        <f t="shared" si="220"/>
        <v>2.3429544032500567</v>
      </c>
      <c r="AS270" s="3">
        <f t="shared" si="221"/>
        <v>3.0410398654505846</v>
      </c>
      <c r="AT270" s="3">
        <f t="shared" si="222"/>
        <v>2.307686264412599</v>
      </c>
      <c r="AU270" s="3"/>
      <c r="AV270" s="3">
        <f t="shared" si="226"/>
        <v>0.7333536010379857</v>
      </c>
      <c r="AW270" s="3">
        <f t="shared" si="227"/>
        <v>0.4117451722554293</v>
      </c>
      <c r="AX270" s="3"/>
      <c r="AY270" s="3"/>
      <c r="AZ270" s="3"/>
      <c r="BA270" s="1">
        <v>1855</v>
      </c>
      <c r="BC270" s="3">
        <f t="shared" si="228"/>
        <v>2.3377137573366253</v>
      </c>
      <c r="BD270" s="3">
        <f t="shared" si="228"/>
        <v>3.066279325341569</v>
      </c>
      <c r="BE270" s="3">
        <f t="shared" si="228"/>
        <v>2.6545341530861397</v>
      </c>
      <c r="BG270" s="1">
        <v>1855</v>
      </c>
      <c r="BH270" s="3">
        <f t="shared" si="223"/>
        <v>2.306271529828497</v>
      </c>
      <c r="BI270" s="3"/>
      <c r="BJ270" s="3"/>
      <c r="BK270" s="3"/>
      <c r="BL270" s="3"/>
      <c r="BM270" s="3"/>
      <c r="BN270" s="3"/>
      <c r="BO270" s="3">
        <f t="shared" si="224"/>
        <v>3.0043569920290247</v>
      </c>
      <c r="BP270" s="3">
        <f t="shared" si="225"/>
        <v>2.2710033909910385</v>
      </c>
      <c r="BQ270" s="3">
        <f t="shared" si="211"/>
        <v>1.7265494815975542</v>
      </c>
      <c r="BR270" s="3">
        <f t="shared" si="212"/>
        <v>2.4547619508666227</v>
      </c>
      <c r="BS270" s="3">
        <f t="shared" si="213"/>
        <v>2.0437693083394417</v>
      </c>
      <c r="BU270" s="1">
        <v>1855</v>
      </c>
      <c r="BV270" s="3">
        <f t="shared" si="217"/>
        <v>1.5432575336146883</v>
      </c>
      <c r="BW270" s="3">
        <f t="shared" si="218"/>
        <v>2.241342995815216</v>
      </c>
      <c r="BX270" s="3">
        <f t="shared" si="219"/>
        <v>1.5079893947772303</v>
      </c>
      <c r="BY270" s="3">
        <f t="shared" si="214"/>
        <v>1.1153770705230595</v>
      </c>
      <c r="BZ270" s="3">
        <f t="shared" si="215"/>
        <v>1.836132411269037</v>
      </c>
      <c r="CA270" s="3">
        <f t="shared" si="216"/>
        <v>1.42143179385206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dcterms:created xsi:type="dcterms:W3CDTF">2006-04-15T04:23:50Z</dcterms:created>
  <dcterms:modified xsi:type="dcterms:W3CDTF">2006-07-27T02:32:21Z</dcterms:modified>
  <cp:category/>
  <cp:version/>
  <cp:contentType/>
  <cp:contentStatus/>
</cp:coreProperties>
</file>