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5300" yWindow="620" windowWidth="18360" windowHeight="13620" tabRatio="787"/>
  </bookViews>
  <sheets>
    <sheet name="Social table 1774" sheetId="15" r:id="rId1"/>
    <sheet name=" inequality summary" sheetId="22" r:id="rId2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4" i="22"/>
  <c r="E11"/>
</calcChain>
</file>

<file path=xl/sharedStrings.xml><?xml version="1.0" encoding="utf-8"?>
<sst xmlns="http://schemas.openxmlformats.org/spreadsheetml/2006/main" count="266" uniqueCount="141">
  <si>
    <t>All occupational groups, town-rural</t>
    <phoneticPr fontId="19" type="noConversion"/>
  </si>
  <si>
    <t>Farm operators - all, New York</t>
    <phoneticPr fontId="19" type="noConversion"/>
  </si>
  <si>
    <t>For details, see the Excel file "American incomes detail 1774".</t>
    <phoneticPr fontId="19" type="noConversion"/>
  </si>
  <si>
    <t>All occupational groups, urban</t>
    <phoneticPr fontId="19" type="noConversion"/>
  </si>
  <si>
    <t>Farm operators - next 18%**</t>
    <phoneticPr fontId="19" type="noConversion"/>
  </si>
  <si>
    <t>TOTAL OWN-LABOR EARNINGS, in $* from wksht (2), (M.)</t>
    <phoneticPr fontId="19" type="noConversion"/>
  </si>
  <si>
    <t>Farm operators - 0-39th%**</t>
    <phoneticPr fontId="19" type="noConversion"/>
  </si>
  <si>
    <t>[All farm ops]</t>
    <phoneticPr fontId="19" type="noConversion"/>
  </si>
  <si>
    <t>Gini =</t>
  </si>
  <si>
    <t>$</t>
  </si>
  <si>
    <t>% share</t>
  </si>
  <si>
    <t>Ave income</t>
  </si>
  <si>
    <t>Lindert-Williamson Feb 2011,</t>
    <phoneticPr fontId="19" type="noConversion"/>
  </si>
  <si>
    <t>Farm operators - 40th-79th%**</t>
    <phoneticPr fontId="19" type="noConversion"/>
  </si>
  <si>
    <t>Urban or</t>
    <phoneticPr fontId="19" type="noConversion"/>
  </si>
  <si>
    <t>Colonies</t>
    <phoneticPr fontId="19" type="noConversion"/>
  </si>
  <si>
    <t>Slaves ages 10 up, retained earnings</t>
    <phoneticPr fontId="19" type="noConversion"/>
  </si>
  <si>
    <t>Groups</t>
    <phoneticPr fontId="19" type="noConversion"/>
  </si>
  <si>
    <t>TOTAL INCOME ($)</t>
    <phoneticPr fontId="19" type="noConversion"/>
  </si>
  <si>
    <t>Median $:</t>
  </si>
  <si>
    <t>Mean $:</t>
  </si>
  <si>
    <t>(blank)</t>
    <phoneticPr fontId="19" type="noConversion"/>
  </si>
  <si>
    <t>Group 18B</t>
    <phoneticPr fontId="19" type="noConversion"/>
  </si>
  <si>
    <t>Farm operators - top 2% in property**</t>
    <phoneticPr fontId="19" type="noConversion"/>
  </si>
  <si>
    <t>AVERAGE TOTAL INCOME PER HOUSEHOLD</t>
    <phoneticPr fontId="19" type="noConversion"/>
  </si>
  <si>
    <t>Group 18A</t>
    <phoneticPr fontId="19" type="noConversion"/>
  </si>
  <si>
    <t>All households</t>
    <phoneticPr fontId="19" type="noConversion"/>
  </si>
  <si>
    <t>[NB: Median &gt; mean here.  Reverse skewing.]</t>
    <phoneticPr fontId="19" type="noConversion"/>
  </si>
  <si>
    <t>Occupation</t>
    <phoneticPr fontId="19" type="noConversion"/>
  </si>
  <si>
    <t>Group 5D</t>
    <phoneticPr fontId="19" type="noConversion"/>
  </si>
  <si>
    <t>Construction</t>
  </si>
  <si>
    <t>Group 5B</t>
    <phoneticPr fontId="19" type="noConversion"/>
  </si>
  <si>
    <t>Group 5C</t>
    <phoneticPr fontId="19" type="noConversion"/>
  </si>
  <si>
    <t>Charleston)</t>
    <phoneticPr fontId="19" type="noConversion"/>
  </si>
  <si>
    <t>Group 6A</t>
    <phoneticPr fontId="19" type="noConversion"/>
  </si>
  <si>
    <t>Farm operators or farm LF</t>
    <phoneticPr fontId="19" type="noConversion"/>
  </si>
  <si>
    <t>No. of LABOR PARTICIPANTS, reconstituted</t>
    <phoneticPr fontId="19" type="noConversion"/>
  </si>
  <si>
    <t>Group 5E</t>
    <phoneticPr fontId="19" type="noConversion"/>
  </si>
  <si>
    <t>England</t>
    <phoneticPr fontId="19" type="noConversion"/>
  </si>
  <si>
    <t>Colonies</t>
    <phoneticPr fontId="19" type="noConversion"/>
  </si>
  <si>
    <t>[See notes below.]</t>
    <phoneticPr fontId="19" type="noConversion"/>
  </si>
  <si>
    <t>Alice Hanson Jones's probate sample was not large enough for us to estimate 4A and 4B separately.</t>
    <phoneticPr fontId="19" type="noConversion"/>
  </si>
  <si>
    <t xml:space="preserve">                                 </t>
    <phoneticPr fontId="19" type="noConversion"/>
  </si>
  <si>
    <t>$</t>
    <phoneticPr fontId="19" type="noConversion"/>
  </si>
  <si>
    <t>VALUE OF PROPERTY INCOME</t>
    <phoneticPr fontId="19" type="noConversion"/>
  </si>
  <si>
    <t>New</t>
    <phoneticPr fontId="19" type="noConversion"/>
  </si>
  <si>
    <t>Middle</t>
    <phoneticPr fontId="19" type="noConversion"/>
  </si>
  <si>
    <t xml:space="preserve">Rural </t>
  </si>
  <si>
    <t>and towns</t>
  </si>
  <si>
    <t>NUMBERS OF HOUSEHOLDS</t>
    <phoneticPr fontId="19" type="noConversion"/>
  </si>
  <si>
    <t>South</t>
    <phoneticPr fontId="19" type="noConversion"/>
  </si>
  <si>
    <t>(8) Inequality summary 1774</t>
    <phoneticPr fontId="19" type="noConversion"/>
  </si>
  <si>
    <t>Philadelphia,</t>
    <phoneticPr fontId="19" type="noConversion"/>
  </si>
  <si>
    <t>New</t>
    <phoneticPr fontId="19" type="noConversion"/>
  </si>
  <si>
    <t xml:space="preserve"> income per household, like own-labor earnings, was the same for manufacturing as for construction.</t>
    <phoneticPr fontId="19" type="noConversion"/>
  </si>
  <si>
    <t>Gini =</t>
    <phoneticPr fontId="19" type="noConversion"/>
  </si>
  <si>
    <t>Top 1%:</t>
  </si>
  <si>
    <t>Top 5%:</t>
  </si>
  <si>
    <t>no.</t>
    <phoneticPr fontId="19" type="noConversion"/>
  </si>
  <si>
    <t>Group definition</t>
    <phoneticPr fontId="19" type="noConversion"/>
  </si>
  <si>
    <t>Thirteen</t>
    <phoneticPr fontId="19" type="noConversion"/>
  </si>
  <si>
    <t>of which, NY =</t>
    <phoneticPr fontId="19" type="noConversion"/>
  </si>
  <si>
    <t>Free</t>
    <phoneticPr fontId="19" type="noConversion"/>
  </si>
  <si>
    <t>[For £ sterling, divide by $4.44/£.]</t>
    <phoneticPr fontId="19" type="noConversion"/>
  </si>
  <si>
    <t>Middle</t>
    <phoneticPr fontId="19" type="noConversion"/>
  </si>
  <si>
    <t>New York,</t>
    <phoneticPr fontId="19" type="noConversion"/>
  </si>
  <si>
    <t>cities</t>
    <phoneticPr fontId="19" type="noConversion"/>
  </si>
  <si>
    <t>Group 1</t>
    <phoneticPr fontId="19" type="noConversion"/>
  </si>
  <si>
    <t>Groups 2-3</t>
    <phoneticPr fontId="19" type="noConversion"/>
  </si>
  <si>
    <t>Work</t>
    <phoneticPr fontId="19" type="noConversion"/>
  </si>
  <si>
    <t>row</t>
    <phoneticPr fontId="19" type="noConversion"/>
  </si>
  <si>
    <t>Merchant &amp; shopkeepers</t>
    <phoneticPr fontId="19" type="noConversion"/>
  </si>
  <si>
    <t xml:space="preserve">Rural </t>
    <phoneticPr fontId="19" type="noConversion"/>
  </si>
  <si>
    <t>(Boston,</t>
    <phoneticPr fontId="19" type="noConversion"/>
  </si>
  <si>
    <t>South</t>
    <phoneticPr fontId="19" type="noConversion"/>
  </si>
  <si>
    <t>Middle</t>
    <phoneticPr fontId="19" type="noConversion"/>
  </si>
  <si>
    <t>Group 5</t>
    <phoneticPr fontId="19" type="noConversion"/>
  </si>
  <si>
    <t>Zero-wealth free HHs</t>
    <phoneticPr fontId="19" type="noConversion"/>
  </si>
  <si>
    <t>Group 5A</t>
    <phoneticPr fontId="19" type="noConversion"/>
  </si>
  <si>
    <t>MD white male servants</t>
    <phoneticPr fontId="19" type="noConversion"/>
  </si>
  <si>
    <t>Unskilled male workers</t>
    <phoneticPr fontId="19" type="noConversion"/>
  </si>
  <si>
    <t>Group 6B</t>
    <phoneticPr fontId="19" type="noConversion"/>
  </si>
  <si>
    <t>England</t>
    <phoneticPr fontId="19" type="noConversion"/>
  </si>
  <si>
    <t>Next 40%:</t>
  </si>
  <si>
    <t>Bottom 40%:</t>
  </si>
  <si>
    <t>Median $:</t>
    <phoneticPr fontId="19" type="noConversion"/>
  </si>
  <si>
    <t>Mean $:</t>
    <phoneticPr fontId="19" type="noConversion"/>
  </si>
  <si>
    <t>Group 19</t>
    <phoneticPr fontId="19" type="noConversion"/>
  </si>
  <si>
    <t>Male HHs w/wealth, no occ stated</t>
    <phoneticPr fontId="19" type="noConversion"/>
  </si>
  <si>
    <t>Group 9</t>
    <phoneticPr fontId="19" type="noConversion"/>
  </si>
  <si>
    <t>free</t>
    <phoneticPr fontId="19" type="noConversion"/>
  </si>
  <si>
    <t>all</t>
    <phoneticPr fontId="19" type="noConversion"/>
  </si>
  <si>
    <t>AVERAGE OWN-LABOR EARNINGS PER HH, in $*</t>
    <phoneticPr fontId="19" type="noConversion"/>
  </si>
  <si>
    <t>Group 2-3</t>
    <phoneticPr fontId="19" type="noConversion"/>
  </si>
  <si>
    <t>free, prop</t>
    <phoneticPr fontId="19" type="noConversion"/>
  </si>
  <si>
    <t>Ave income</t>
    <phoneticPr fontId="19" type="noConversion"/>
  </si>
  <si>
    <t>Officials, titled, professions</t>
  </si>
  <si>
    <t>Thirteen</t>
    <phoneticPr fontId="19" type="noConversion"/>
  </si>
  <si>
    <t>rural</t>
    <phoneticPr fontId="19" type="noConversion"/>
  </si>
  <si>
    <t>Adjusted Aug'12</t>
    <phoneticPr fontId="19" type="noConversion"/>
  </si>
  <si>
    <t>From the three files "Aggreg Property 1774 [name of region]"</t>
    <phoneticPr fontId="19" type="noConversion"/>
  </si>
  <si>
    <t>Group 7</t>
    <phoneticPr fontId="19" type="noConversion"/>
  </si>
  <si>
    <t>Group 4B</t>
    <phoneticPr fontId="19" type="noConversion"/>
  </si>
  <si>
    <t>Big</t>
    <phoneticPr fontId="19" type="noConversion"/>
  </si>
  <si>
    <t>All</t>
    <phoneticPr fontId="19" type="noConversion"/>
  </si>
  <si>
    <t>Unskilled female workers</t>
    <phoneticPr fontId="19" type="noConversion"/>
  </si>
  <si>
    <t>Top 10%:</t>
  </si>
  <si>
    <t>Group 4A</t>
    <phoneticPr fontId="19" type="noConversion"/>
  </si>
  <si>
    <t>ciation on crops or producer perishables</t>
    <phoneticPr fontId="19" type="noConversion"/>
  </si>
  <si>
    <t>August 2012: Adjusted to assume no depre-</t>
    <phoneticPr fontId="19" type="noConversion"/>
  </si>
  <si>
    <t>ciation on crops or producer perishables</t>
    <phoneticPr fontId="19" type="noConversion"/>
  </si>
  <si>
    <t>Total</t>
    <phoneticPr fontId="19" type="noConversion"/>
  </si>
  <si>
    <t>All</t>
    <phoneticPr fontId="19" type="noConversion"/>
  </si>
  <si>
    <t>thirteen</t>
    <phoneticPr fontId="19" type="noConversion"/>
  </si>
  <si>
    <t>Special assumption about average property income:</t>
    <phoneticPr fontId="19" type="noConversion"/>
  </si>
  <si>
    <t>colonies</t>
    <phoneticPr fontId="19" type="noConversion"/>
  </si>
  <si>
    <t>Four</t>
    <phoneticPr fontId="19" type="noConversion"/>
  </si>
  <si>
    <t>Female HHs w/wealth, no occ stated</t>
    <phoneticPr fontId="19" type="noConversion"/>
  </si>
  <si>
    <t>and towns</t>
    <phoneticPr fontId="19" type="noConversion"/>
  </si>
  <si>
    <t>South</t>
    <phoneticPr fontId="19" type="noConversion"/>
  </si>
  <si>
    <t>Colonies</t>
    <phoneticPr fontId="19" type="noConversion"/>
  </si>
  <si>
    <t>INEQUALITY AMONG ALL HOUSEHOLDS</t>
    <phoneticPr fontId="19" type="noConversion"/>
  </si>
  <si>
    <t>Free HHs with property</t>
    <phoneticPr fontId="19" type="noConversion"/>
  </si>
  <si>
    <t>For the skilled labor Group 4 in manufacturing and construction, we assume that property</t>
    <phoneticPr fontId="19" type="noConversion"/>
  </si>
  <si>
    <t>The</t>
    <phoneticPr fontId="19" type="noConversion"/>
  </si>
  <si>
    <t>MD white female servants</t>
    <phoneticPr fontId="19" type="noConversion"/>
  </si>
  <si>
    <t>Top 20%:</t>
  </si>
  <si>
    <t>% share</t>
    <phoneticPr fontId="19" type="noConversion"/>
  </si>
  <si>
    <t>Group 8</t>
    <phoneticPr fontId="19" type="noConversion"/>
  </si>
  <si>
    <t>August 2012: Adjusted to assume no depre-</t>
    <phoneticPr fontId="19" type="noConversion"/>
  </si>
  <si>
    <t>Summary of incomes of free and slave households, by occupation of HH for 1774</t>
    <phoneticPr fontId="19" type="noConversion"/>
  </si>
  <si>
    <t>American social table 1774 =</t>
    <phoneticPr fontId="19" type="noConversion"/>
  </si>
  <si>
    <t>slightly revision April-July 2011 =</t>
    <phoneticPr fontId="19" type="noConversion"/>
  </si>
  <si>
    <t>slave LF, HH revised.</t>
    <phoneticPr fontId="19" type="noConversion"/>
  </si>
  <si>
    <t>Colonies</t>
    <phoneticPr fontId="19" type="noConversion"/>
  </si>
  <si>
    <t>AVE. GROSS NIPA PROPERTY INCOME PER HOUSEHOLD</t>
    <phoneticPr fontId="19" type="noConversion"/>
  </si>
  <si>
    <t>Artisans (manufacturing trades)</t>
    <phoneticPr fontId="19" type="noConversion"/>
  </si>
  <si>
    <t>INEQUALITY AMONG FREE HOUSEHOLDS</t>
    <phoneticPr fontId="19" type="noConversion"/>
  </si>
  <si>
    <t>All free households</t>
    <phoneticPr fontId="19" type="noConversion"/>
  </si>
  <si>
    <t>Adjustments for property incomes, in</t>
    <phoneticPr fontId="19" type="noConversion"/>
  </si>
  <si>
    <t>July-August 2012; summary Feb 2013</t>
    <phoneticPr fontId="19" type="noConversion"/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</si>
</sst>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0"/>
    <numFmt numFmtId="170" formatCode="0.00000"/>
    <numFmt numFmtId="173" formatCode="0,000"/>
    <numFmt numFmtId="175" formatCode="#,##0.000"/>
  </numFmts>
  <fonts count="30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</font>
    <font>
      <b/>
      <sz val="12"/>
      <name val="Arial"/>
    </font>
    <font>
      <sz val="12"/>
      <name val="Arial"/>
    </font>
    <font>
      <u/>
      <sz val="12"/>
      <name val="Arial"/>
    </font>
    <font>
      <sz val="14"/>
      <name val="Arial"/>
    </font>
    <font>
      <sz val="12"/>
      <color indexed="10"/>
      <name val="Arial"/>
    </font>
    <font>
      <sz val="12"/>
      <color indexed="8"/>
      <name val="Arial"/>
    </font>
    <font>
      <b/>
      <sz val="16"/>
      <color indexed="10"/>
      <name val="Arial"/>
    </font>
    <font>
      <b/>
      <sz val="12"/>
      <color indexed="10"/>
      <name val="Arial"/>
    </font>
    <font>
      <sz val="10"/>
      <color indexed="10"/>
      <name val="Arial"/>
    </font>
    <font>
      <sz val="10"/>
      <color indexed="8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4" fillId="7" borderId="0" applyNumberFormat="0" applyBorder="0" applyAlignment="0" applyProtection="0"/>
    <xf numFmtId="0" fontId="5" fillId="24" borderId="14" applyNumberFormat="0" applyAlignment="0" applyProtection="0"/>
    <xf numFmtId="0" fontId="6" fillId="25" borderId="15" applyNumberFormat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14" applyNumberFormat="0" applyAlignment="0" applyProtection="0"/>
    <xf numFmtId="0" fontId="13" fillId="0" borderId="19" applyNumberFormat="0" applyFill="0" applyAlignment="0" applyProtection="0"/>
    <xf numFmtId="0" fontId="14" fillId="26" borderId="0" applyNumberFormat="0" applyBorder="0" applyAlignment="0" applyProtection="0"/>
    <xf numFmtId="0" fontId="1" fillId="27" borderId="20" applyNumberFormat="0" applyFont="0" applyAlignment="0" applyProtection="0"/>
    <xf numFmtId="0" fontId="15" fillId="24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/>
    <xf numFmtId="0" fontId="21" fillId="0" borderId="0" xfId="0" applyFont="1"/>
    <xf numFmtId="1" fontId="21" fillId="0" borderId="0" xfId="0" applyNumberFormat="1" applyFont="1" applyAlignment="1"/>
    <xf numFmtId="0" fontId="22" fillId="0" borderId="0" xfId="0" applyFont="1"/>
    <xf numFmtId="0" fontId="21" fillId="0" borderId="0" xfId="0" applyFont="1" applyAlignment="1"/>
    <xf numFmtId="0" fontId="21" fillId="0" borderId="0" xfId="0" applyFont="1" applyFill="1" applyBorder="1" applyAlignme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" fontId="21" fillId="0" borderId="0" xfId="0" applyNumberFormat="1" applyFont="1"/>
    <xf numFmtId="2" fontId="21" fillId="0" borderId="2" xfId="0" applyNumberFormat="1" applyFont="1" applyBorder="1" applyAlignment="1"/>
    <xf numFmtId="2" fontId="21" fillId="0" borderId="0" xfId="0" applyNumberFormat="1" applyFont="1" applyAlignment="1">
      <alignment horizontal="right"/>
    </xf>
    <xf numFmtId="2" fontId="0" fillId="0" borderId="0" xfId="0" applyNumberFormat="1"/>
    <xf numFmtId="1" fontId="21" fillId="0" borderId="0" xfId="0" applyNumberFormat="1" applyFont="1"/>
    <xf numFmtId="1" fontId="21" fillId="0" borderId="3" xfId="0" applyNumberFormat="1" applyFont="1" applyBorder="1"/>
    <xf numFmtId="1" fontId="21" fillId="0" borderId="4" xfId="0" applyNumberFormat="1" applyFont="1" applyBorder="1"/>
    <xf numFmtId="1" fontId="21" fillId="0" borderId="0" xfId="0" applyNumberFormat="1" applyFont="1" applyAlignment="1">
      <alignment horizontal="right"/>
    </xf>
    <xf numFmtId="1" fontId="0" fillId="0" borderId="0" xfId="0" applyNumberFormat="1"/>
    <xf numFmtId="0" fontId="23" fillId="0" borderId="0" xfId="0" applyFont="1"/>
    <xf numFmtId="1" fontId="21" fillId="0" borderId="0" xfId="0" applyNumberFormat="1" applyFont="1" applyAlignment="1"/>
    <xf numFmtId="0" fontId="21" fillId="0" borderId="0" xfId="0" applyFont="1" applyAlignment="1"/>
    <xf numFmtId="2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/>
    <xf numFmtId="2" fontId="21" fillId="0" borderId="0" xfId="0" applyNumberFormat="1" applyFont="1"/>
    <xf numFmtId="1" fontId="21" fillId="0" borderId="0" xfId="0" applyNumberFormat="1" applyFont="1"/>
    <xf numFmtId="0" fontId="21" fillId="0" borderId="0" xfId="0" applyFont="1" applyBorder="1" applyAlignment="1">
      <alignment horizontal="center"/>
    </xf>
    <xf numFmtId="0" fontId="20" fillId="0" borderId="0" xfId="0" applyFont="1"/>
    <xf numFmtId="0" fontId="21" fillId="0" borderId="2" xfId="0" applyFont="1" applyBorder="1"/>
    <xf numFmtId="0" fontId="21" fillId="0" borderId="3" xfId="0" applyFont="1" applyBorder="1"/>
    <xf numFmtId="0" fontId="21" fillId="2" borderId="0" xfId="0" applyFont="1" applyFill="1"/>
    <xf numFmtId="0" fontId="21" fillId="0" borderId="0" xfId="0" applyFont="1" applyBorder="1"/>
    <xf numFmtId="0" fontId="21" fillId="0" borderId="0" xfId="0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" fontId="25" fillId="0" borderId="0" xfId="0" applyNumberFormat="1" applyFont="1" applyFill="1"/>
    <xf numFmtId="0" fontId="26" fillId="0" borderId="0" xfId="0" applyFont="1"/>
    <xf numFmtId="1" fontId="21" fillId="0" borderId="0" xfId="0" applyNumberFormat="1" applyFont="1"/>
    <xf numFmtId="2" fontId="21" fillId="0" borderId="0" xfId="0" applyNumberFormat="1" applyFont="1"/>
    <xf numFmtId="0" fontId="21" fillId="5" borderId="0" xfId="0" applyFont="1" applyFill="1"/>
    <xf numFmtId="1" fontId="21" fillId="5" borderId="0" xfId="0" applyNumberFormat="1" applyFont="1" applyFill="1"/>
    <xf numFmtId="2" fontId="0" fillId="5" borderId="0" xfId="0" applyNumberFormat="1" applyFill="1"/>
    <xf numFmtId="2" fontId="21" fillId="5" borderId="0" xfId="0" applyNumberFormat="1" applyFont="1" applyFill="1"/>
    <xf numFmtId="173" fontId="21" fillId="2" borderId="1" xfId="0" applyNumberFormat="1" applyFont="1" applyFill="1" applyBorder="1"/>
    <xf numFmtId="173" fontId="21" fillId="0" borderId="0" xfId="0" applyNumberFormat="1" applyFont="1"/>
    <xf numFmtId="173" fontId="21" fillId="0" borderId="0" xfId="0" applyNumberFormat="1" applyFont="1"/>
    <xf numFmtId="173" fontId="21" fillId="2" borderId="0" xfId="0" applyNumberFormat="1" applyFont="1" applyFill="1"/>
    <xf numFmtId="169" fontId="21" fillId="0" borderId="1" xfId="0" applyNumberFormat="1" applyFont="1" applyBorder="1"/>
    <xf numFmtId="2" fontId="0" fillId="0" borderId="0" xfId="0" applyNumberFormat="1"/>
    <xf numFmtId="0" fontId="24" fillId="2" borderId="0" xfId="0" applyFont="1" applyFill="1"/>
    <xf numFmtId="2" fontId="21" fillId="2" borderId="0" xfId="0" applyNumberFormat="1" applyFont="1" applyFill="1"/>
    <xf numFmtId="17" fontId="0" fillId="0" borderId="0" xfId="0" applyNumberFormat="1" applyBorder="1"/>
    <xf numFmtId="0" fontId="0" fillId="0" borderId="0" xfId="0" applyBorder="1"/>
    <xf numFmtId="1" fontId="21" fillId="0" borderId="0" xfId="0" applyNumberFormat="1" applyFont="1" applyFill="1"/>
    <xf numFmtId="2" fontId="21" fillId="0" borderId="0" xfId="0" applyNumberFormat="1" applyFont="1" applyAlignment="1">
      <alignment horizontal="right"/>
    </xf>
    <xf numFmtId="2" fontId="21" fillId="0" borderId="0" xfId="0" applyNumberFormat="1" applyFont="1"/>
    <xf numFmtId="2" fontId="21" fillId="0" borderId="2" xfId="0" applyNumberFormat="1" applyFont="1" applyBorder="1"/>
    <xf numFmtId="2" fontId="21" fillId="0" borderId="3" xfId="0" applyNumberFormat="1" applyFont="1" applyBorder="1"/>
    <xf numFmtId="2" fontId="21" fillId="0" borderId="4" xfId="0" applyNumberFormat="1" applyFont="1" applyBorder="1"/>
    <xf numFmtId="2" fontId="0" fillId="0" borderId="0" xfId="0" applyNumberFormat="1"/>
    <xf numFmtId="2" fontId="21" fillId="0" borderId="0" xfId="0" applyNumberFormat="1" applyFont="1"/>
    <xf numFmtId="1" fontId="21" fillId="0" borderId="2" xfId="0" applyNumberFormat="1" applyFont="1" applyBorder="1"/>
    <xf numFmtId="1" fontId="21" fillId="0" borderId="3" xfId="0" applyNumberFormat="1" applyFont="1" applyBorder="1"/>
    <xf numFmtId="1" fontId="21" fillId="0" borderId="4" xfId="0" applyNumberFormat="1" applyFont="1" applyBorder="1"/>
    <xf numFmtId="1" fontId="21" fillId="0" borderId="0" xfId="0" applyNumberFormat="1" applyFont="1" applyAlignment="1">
      <alignment horizontal="right"/>
    </xf>
    <xf numFmtId="173" fontId="21" fillId="0" borderId="0" xfId="0" applyNumberFormat="1" applyFont="1"/>
    <xf numFmtId="173" fontId="0" fillId="0" borderId="0" xfId="0" applyNumberFormat="1"/>
    <xf numFmtId="2" fontId="21" fillId="0" borderId="0" xfId="0" applyNumberFormat="1" applyFont="1"/>
    <xf numFmtId="170" fontId="21" fillId="0" borderId="0" xfId="0" applyNumberFormat="1" applyFont="1"/>
    <xf numFmtId="168" fontId="21" fillId="0" borderId="0" xfId="0" applyNumberFormat="1" applyFont="1"/>
    <xf numFmtId="1" fontId="25" fillId="0" borderId="0" xfId="0" applyNumberFormat="1" applyFont="1"/>
    <xf numFmtId="173" fontId="21" fillId="0" borderId="0" xfId="0" applyNumberFormat="1" applyFont="1"/>
    <xf numFmtId="1" fontId="21" fillId="0" borderId="0" xfId="0" applyNumberFormat="1" applyFont="1"/>
    <xf numFmtId="2" fontId="21" fillId="0" borderId="0" xfId="0" applyNumberFormat="1" applyFont="1"/>
    <xf numFmtId="2" fontId="0" fillId="0" borderId="0" xfId="0" applyNumberFormat="1"/>
    <xf numFmtId="2" fontId="0" fillId="0" borderId="0" xfId="0" applyNumberFormat="1"/>
    <xf numFmtId="0" fontId="24" fillId="0" borderId="0" xfId="0" applyFont="1" applyFill="1" applyAlignment="1">
      <alignment horizontal="left"/>
    </xf>
    <xf numFmtId="0" fontId="0" fillId="0" borderId="0" xfId="0" applyFill="1"/>
    <xf numFmtId="173" fontId="25" fillId="2" borderId="1" xfId="0" applyNumberFormat="1" applyFont="1" applyFill="1" applyBorder="1"/>
    <xf numFmtId="2" fontId="25" fillId="0" borderId="0" xfId="0" applyNumberFormat="1" applyFont="1"/>
    <xf numFmtId="0" fontId="25" fillId="0" borderId="0" xfId="0" applyFont="1"/>
    <xf numFmtId="168" fontId="21" fillId="0" borderId="0" xfId="0" applyNumberFormat="1" applyFont="1" applyFill="1"/>
    <xf numFmtId="2" fontId="21" fillId="0" borderId="0" xfId="0" applyNumberFormat="1" applyFont="1"/>
    <xf numFmtId="2" fontId="21" fillId="0" borderId="0" xfId="0" applyNumberFormat="1" applyFont="1" applyFill="1"/>
    <xf numFmtId="173" fontId="21" fillId="2" borderId="1" xfId="0" applyNumberFormat="1" applyFont="1" applyFill="1" applyBorder="1"/>
    <xf numFmtId="1" fontId="21" fillId="0" borderId="0" xfId="0" applyNumberFormat="1" applyFont="1"/>
    <xf numFmtId="2" fontId="21" fillId="0" borderId="0" xfId="0" applyNumberFormat="1" applyFont="1"/>
    <xf numFmtId="2" fontId="21" fillId="0" borderId="0" xfId="0" applyNumberFormat="1" applyFont="1"/>
    <xf numFmtId="2" fontId="21" fillId="0" borderId="0" xfId="0" applyNumberFormat="1" applyFont="1"/>
    <xf numFmtId="2" fontId="21" fillId="0" borderId="0" xfId="0" applyNumberFormat="1" applyFont="1"/>
    <xf numFmtId="2" fontId="21" fillId="0" borderId="0" xfId="0" applyNumberFormat="1" applyFont="1"/>
    <xf numFmtId="2" fontId="21" fillId="0" borderId="0" xfId="0" applyNumberFormat="1" applyFont="1"/>
    <xf numFmtId="2" fontId="21" fillId="0" borderId="0" xfId="0" applyNumberFormat="1" applyFont="1"/>
    <xf numFmtId="2" fontId="21" fillId="0" borderId="0" xfId="0" applyNumberFormat="1" applyFont="1"/>
    <xf numFmtId="173" fontId="21" fillId="0" borderId="0" xfId="0" applyNumberFormat="1" applyFont="1"/>
    <xf numFmtId="1" fontId="28" fillId="0" borderId="0" xfId="0" applyNumberFormat="1" applyFont="1" applyBorder="1"/>
    <xf numFmtId="168" fontId="21" fillId="0" borderId="0" xfId="0" applyNumberFormat="1" applyFont="1"/>
    <xf numFmtId="0" fontId="21" fillId="0" borderId="4" xfId="0" applyFont="1" applyFill="1" applyBorder="1"/>
    <xf numFmtId="2" fontId="21" fillId="0" borderId="0" xfId="0" applyNumberFormat="1" applyFont="1"/>
    <xf numFmtId="0" fontId="0" fillId="0" borderId="8" xfId="0" applyBorder="1"/>
    <xf numFmtId="0" fontId="0" fillId="0" borderId="9" xfId="0" applyBorder="1"/>
    <xf numFmtId="0" fontId="21" fillId="0" borderId="10" xfId="0" applyFont="1" applyBorder="1"/>
    <xf numFmtId="17" fontId="29" fillId="0" borderId="23" xfId="0" applyNumberFormat="1" applyFont="1" applyBorder="1"/>
    <xf numFmtId="0" fontId="21" fillId="0" borderId="24" xfId="0" applyFont="1" applyBorder="1"/>
    <xf numFmtId="0" fontId="29" fillId="0" borderId="23" xfId="0" applyFont="1" applyBorder="1"/>
    <xf numFmtId="0" fontId="29" fillId="0" borderId="11" xfId="0" applyFont="1" applyBorder="1"/>
    <xf numFmtId="0" fontId="21" fillId="0" borderId="13" xfId="0" applyFont="1" applyBorder="1"/>
    <xf numFmtId="173" fontId="28" fillId="0" borderId="0" xfId="0" applyNumberFormat="1" applyFont="1"/>
    <xf numFmtId="169" fontId="21" fillId="0" borderId="1" xfId="0" applyNumberFormat="1" applyFont="1" applyFill="1" applyBorder="1"/>
    <xf numFmtId="2" fontId="21" fillId="0" borderId="0" xfId="0" applyNumberFormat="1" applyFont="1" applyFill="1"/>
    <xf numFmtId="0" fontId="0" fillId="0" borderId="12" xfId="0" applyBorder="1"/>
    <xf numFmtId="3" fontId="21" fillId="0" borderId="0" xfId="0" applyNumberFormat="1" applyFont="1"/>
    <xf numFmtId="2" fontId="21" fillId="28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right"/>
    </xf>
    <xf numFmtId="2" fontId="21" fillId="0" borderId="0" xfId="0" applyNumberFormat="1" applyFont="1" applyFill="1"/>
    <xf numFmtId="3" fontId="21" fillId="0" borderId="0" xfId="0" applyNumberFormat="1" applyFont="1"/>
    <xf numFmtId="3" fontId="21" fillId="0" borderId="2" xfId="0" applyNumberFormat="1" applyFont="1" applyBorder="1"/>
    <xf numFmtId="3" fontId="21" fillId="0" borderId="3" xfId="0" applyNumberFormat="1" applyFont="1" applyBorder="1"/>
    <xf numFmtId="3" fontId="21" fillId="0" borderId="4" xfId="0" applyNumberFormat="1" applyFont="1" applyBorder="1"/>
    <xf numFmtId="3" fontId="21" fillId="0" borderId="0" xfId="0" applyNumberFormat="1" applyFont="1" applyAlignment="1">
      <alignment horizontal="right"/>
    </xf>
    <xf numFmtId="3" fontId="21" fillId="2" borderId="1" xfId="0" applyNumberFormat="1" applyFont="1" applyFill="1" applyBorder="1"/>
    <xf numFmtId="2" fontId="27" fillId="0" borderId="0" xfId="0" applyNumberFormat="1" applyFont="1" applyAlignment="1">
      <alignment horizontal="left"/>
    </xf>
    <xf numFmtId="3" fontId="21" fillId="0" borderId="0" xfId="0" applyNumberFormat="1" applyFont="1"/>
    <xf numFmtId="3" fontId="0" fillId="0" borderId="0" xfId="0" applyNumberFormat="1"/>
    <xf numFmtId="3" fontId="21" fillId="0" borderId="2" xfId="0" applyNumberFormat="1" applyFont="1" applyBorder="1"/>
    <xf numFmtId="3" fontId="21" fillId="0" borderId="3" xfId="0" applyNumberFormat="1" applyFont="1" applyBorder="1"/>
    <xf numFmtId="3" fontId="21" fillId="0" borderId="4" xfId="0" applyNumberFormat="1" applyFont="1" applyBorder="1"/>
    <xf numFmtId="3" fontId="21" fillId="0" borderId="0" xfId="0" applyNumberFormat="1" applyFont="1" applyAlignment="1">
      <alignment horizontal="right"/>
    </xf>
    <xf numFmtId="3" fontId="24" fillId="0" borderId="0" xfId="0" applyNumberFormat="1" applyFont="1" applyFill="1"/>
    <xf numFmtId="3" fontId="25" fillId="0" borderId="0" xfId="0" applyNumberFormat="1" applyFont="1"/>
    <xf numFmtId="3" fontId="21" fillId="0" borderId="0" xfId="0" applyNumberFormat="1" applyFont="1"/>
    <xf numFmtId="1" fontId="29" fillId="0" borderId="0" xfId="0" applyNumberFormat="1" applyFont="1" applyBorder="1"/>
    <xf numFmtId="2" fontId="25" fillId="0" borderId="0" xfId="0" applyNumberFormat="1" applyFont="1" applyFill="1"/>
    <xf numFmtId="2" fontId="29" fillId="0" borderId="0" xfId="0" applyNumberFormat="1" applyFont="1"/>
    <xf numFmtId="0" fontId="29" fillId="0" borderId="0" xfId="0" applyFont="1"/>
    <xf numFmtId="173" fontId="25" fillId="0" borderId="0" xfId="0" applyNumberFormat="1" applyFont="1"/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173" fontId="29" fillId="0" borderId="0" xfId="0" applyNumberFormat="1" applyFont="1"/>
    <xf numFmtId="3" fontId="25" fillId="0" borderId="0" xfId="0" applyNumberFormat="1" applyFont="1" applyFill="1"/>
    <xf numFmtId="175" fontId="21" fillId="0" borderId="0" xfId="0" applyNumberFormat="1" applyFon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V78"/>
  <sheetViews>
    <sheetView tabSelected="1" workbookViewId="0">
      <pane xSplit="9440" ySplit="6340" topLeftCell="AO34" activePane="bottomLeft"/>
      <selection activeCell="D4" sqref="D4"/>
      <selection pane="topRight" activeCell="U1" sqref="U1:AK2"/>
      <selection pane="bottomLeft" activeCell="B43" sqref="B43"/>
      <selection pane="bottomRight" activeCell="N45" sqref="N45"/>
    </sheetView>
  </sheetViews>
  <sheetFormatPr baseColWidth="10" defaultRowHeight="15"/>
  <cols>
    <col min="1" max="1" width="6.6640625" customWidth="1"/>
    <col min="2" max="2" width="12.83203125" customWidth="1"/>
    <col min="3" max="3" width="11.33203125" customWidth="1"/>
    <col min="6" max="6" width="13" customWidth="1"/>
    <col min="7" max="8" width="10.83203125" style="129"/>
    <col min="9" max="9" width="10.6640625" style="129" customWidth="1"/>
    <col min="10" max="10" width="10.83203125" style="129"/>
    <col min="11" max="11" width="3.83203125" customWidth="1"/>
    <col min="12" max="15" width="10.33203125" customWidth="1"/>
    <col min="16" max="16" width="4.83203125" style="58" customWidth="1"/>
    <col min="17" max="17" width="12.5" style="18" customWidth="1"/>
    <col min="18" max="18" width="13" style="18" customWidth="1"/>
    <col min="19" max="19" width="11.83203125" style="18" customWidth="1"/>
    <col min="20" max="20" width="13" style="18" customWidth="1"/>
    <col min="21" max="21" width="4.83203125" customWidth="1"/>
    <col min="22" max="25" width="13.6640625" style="23" customWidth="1"/>
    <col min="26" max="26" width="13.5" style="83" customWidth="1"/>
    <col min="27" max="27" width="10.1640625" style="61" customWidth="1"/>
    <col min="28" max="30" width="15.83203125" style="61" customWidth="1"/>
    <col min="31" max="31" width="6.83203125" style="1" customWidth="1"/>
    <col min="32" max="34" width="11.1640625" style="121" bestFit="1" customWidth="1"/>
    <col min="35" max="35" width="13.1640625" style="121" bestFit="1" customWidth="1"/>
    <col min="36" max="36" width="4.83203125" style="65" customWidth="1"/>
    <col min="41" max="41" width="6.1640625" customWidth="1"/>
    <col min="42" max="43" width="12" customWidth="1"/>
    <col min="44" max="44" width="12.83203125" customWidth="1"/>
    <col min="45" max="45" width="13.6640625" customWidth="1"/>
  </cols>
  <sheetData>
    <row r="1" spans="1:45" ht="18">
      <c r="A1" s="105" t="s">
        <v>12</v>
      </c>
      <c r="B1" s="106"/>
      <c r="C1" s="107"/>
      <c r="D1" s="42" t="s">
        <v>131</v>
      </c>
      <c r="E1" s="1"/>
      <c r="F1" s="1"/>
      <c r="G1" s="128"/>
      <c r="H1" s="128"/>
      <c r="I1" s="128"/>
      <c r="J1" s="128"/>
      <c r="K1" s="1"/>
      <c r="L1" s="1"/>
      <c r="M1" s="1"/>
      <c r="N1" s="1"/>
      <c r="O1" s="1"/>
      <c r="P1" s="37"/>
      <c r="Q1" s="15"/>
      <c r="R1" s="15"/>
      <c r="S1" s="15"/>
      <c r="T1" s="15"/>
      <c r="U1" s="1"/>
      <c r="V1" s="1"/>
      <c r="W1" s="1"/>
      <c r="X1" s="1"/>
      <c r="Y1" s="1"/>
      <c r="Z1" s="1"/>
      <c r="AA1" s="1"/>
      <c r="AB1" s="1"/>
      <c r="AC1" s="1"/>
      <c r="AD1" s="1"/>
      <c r="AF1" s="1"/>
      <c r="AG1" s="1"/>
      <c r="AH1" s="1"/>
      <c r="AI1" s="1"/>
      <c r="AJ1" s="1"/>
      <c r="AK1" s="1"/>
    </row>
    <row r="2" spans="1:45" ht="18">
      <c r="A2" s="108" t="s">
        <v>132</v>
      </c>
      <c r="B2" s="58"/>
      <c r="C2" s="109"/>
      <c r="D2" s="42" t="s">
        <v>130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5"/>
      <c r="R2" s="15"/>
      <c r="S2" s="15"/>
      <c r="T2" s="15"/>
      <c r="U2" s="1"/>
      <c r="V2" s="1"/>
      <c r="W2" s="1"/>
      <c r="X2" s="1"/>
      <c r="Y2" s="1"/>
      <c r="Z2" s="1"/>
      <c r="AA2" s="1"/>
      <c r="AB2" s="1"/>
      <c r="AC2" s="1"/>
      <c r="AD2" s="1"/>
      <c r="AF2" s="1"/>
      <c r="AG2" s="1"/>
      <c r="AH2" s="1"/>
      <c r="AI2" s="1"/>
      <c r="AJ2" s="1"/>
      <c r="AK2" s="1"/>
    </row>
    <row r="3" spans="1:45" ht="17">
      <c r="A3" s="110" t="s">
        <v>133</v>
      </c>
      <c r="B3" s="57"/>
      <c r="C3" s="10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4"/>
      <c r="R3" s="44"/>
      <c r="S3" s="44"/>
      <c r="T3" s="44"/>
      <c r="U3" s="1"/>
      <c r="V3" s="43"/>
      <c r="W3" s="43"/>
      <c r="X3" s="43"/>
      <c r="Y3" s="43"/>
      <c r="Z3" s="29"/>
    </row>
    <row r="4" spans="1:45">
      <c r="A4" s="110" t="s">
        <v>139</v>
      </c>
      <c r="B4" s="58"/>
      <c r="C4" s="109"/>
      <c r="D4" t="s">
        <v>2</v>
      </c>
      <c r="E4" s="1"/>
      <c r="P4" s="101"/>
      <c r="Q4" s="99"/>
      <c r="R4" s="99"/>
      <c r="S4" s="99"/>
      <c r="T4" s="99"/>
      <c r="U4" s="1"/>
      <c r="V4" s="91"/>
      <c r="W4" s="91"/>
      <c r="X4" s="91"/>
      <c r="Y4" s="91"/>
      <c r="Z4" s="29"/>
      <c r="AA4" s="99"/>
      <c r="AB4" s="99"/>
      <c r="AC4" s="99"/>
      <c r="AD4" s="99"/>
      <c r="AF4" s="127" t="s">
        <v>129</v>
      </c>
      <c r="AJ4" s="81"/>
    </row>
    <row r="5" spans="1:45">
      <c r="A5" s="111" t="s">
        <v>140</v>
      </c>
      <c r="B5" s="116"/>
      <c r="C5" s="112"/>
      <c r="E5" s="1"/>
      <c r="G5" s="128"/>
      <c r="H5" s="128"/>
      <c r="I5" s="128"/>
      <c r="J5" s="128"/>
      <c r="K5" s="1"/>
      <c r="L5" s="1"/>
      <c r="M5" s="1"/>
      <c r="N5" s="1"/>
      <c r="O5" s="1"/>
      <c r="P5" s="101"/>
      <c r="Q5" s="101"/>
      <c r="R5" s="101"/>
      <c r="S5" s="101"/>
      <c r="T5" s="101"/>
      <c r="U5" s="101"/>
      <c r="V5" s="43"/>
      <c r="W5" s="43"/>
      <c r="X5" s="43"/>
      <c r="Y5" s="43"/>
      <c r="Z5" s="29"/>
      <c r="AA5" s="66" t="s">
        <v>40</v>
      </c>
      <c r="AC5" s="118" t="s">
        <v>99</v>
      </c>
      <c r="AF5" s="127" t="s">
        <v>110</v>
      </c>
      <c r="AP5" s="1" t="s">
        <v>63</v>
      </c>
    </row>
    <row r="6" spans="1:45" ht="16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01"/>
      <c r="Q6" s="101"/>
      <c r="R6" s="101"/>
      <c r="S6" s="101"/>
      <c r="T6" s="101"/>
      <c r="U6" s="101"/>
      <c r="V6" s="19"/>
      <c r="W6" s="19"/>
      <c r="X6" s="19"/>
      <c r="Y6" s="19"/>
      <c r="Z6" s="29"/>
      <c r="AA6" s="61" t="s">
        <v>100</v>
      </c>
    </row>
    <row r="7" spans="1:45" ht="16" thickBot="1">
      <c r="A7" s="6" t="s">
        <v>69</v>
      </c>
      <c r="B7" s="1"/>
      <c r="C7" s="1"/>
      <c r="D7" s="1"/>
      <c r="E7" s="1"/>
      <c r="F7" s="1"/>
      <c r="G7" s="130" t="s">
        <v>49</v>
      </c>
      <c r="H7" s="131"/>
      <c r="I7" s="131"/>
      <c r="J7" s="132"/>
      <c r="K7" s="1"/>
      <c r="L7" s="34" t="s">
        <v>36</v>
      </c>
      <c r="M7" s="35"/>
      <c r="N7" s="35"/>
      <c r="O7" s="103"/>
      <c r="P7" s="101"/>
      <c r="Q7" s="16" t="s">
        <v>92</v>
      </c>
      <c r="R7" s="63"/>
      <c r="S7" s="63"/>
      <c r="T7" s="64"/>
      <c r="U7" s="1"/>
      <c r="V7" s="67" t="s">
        <v>5</v>
      </c>
      <c r="W7" s="20"/>
      <c r="X7" s="20"/>
      <c r="Y7" s="21"/>
      <c r="Z7" s="29"/>
      <c r="AA7" s="62" t="s">
        <v>135</v>
      </c>
      <c r="AB7" s="63"/>
      <c r="AC7" s="63"/>
      <c r="AD7" s="64"/>
      <c r="AF7" s="122" t="s">
        <v>44</v>
      </c>
      <c r="AG7" s="123"/>
      <c r="AH7" s="123"/>
      <c r="AI7" s="124"/>
      <c r="AK7" s="62" t="s">
        <v>24</v>
      </c>
      <c r="AL7" s="63"/>
      <c r="AM7" s="63"/>
      <c r="AN7" s="64"/>
      <c r="AO7" s="1"/>
      <c r="AP7" s="67" t="s">
        <v>18</v>
      </c>
      <c r="AQ7" s="68"/>
      <c r="AR7" s="68"/>
      <c r="AS7" s="69"/>
    </row>
    <row r="8" spans="1:45">
      <c r="A8" s="6" t="s">
        <v>70</v>
      </c>
      <c r="B8" s="7" t="s">
        <v>14</v>
      </c>
      <c r="C8" s="1" t="s">
        <v>28</v>
      </c>
      <c r="D8" s="1"/>
      <c r="E8" s="1"/>
      <c r="F8" s="1"/>
      <c r="G8" s="133" t="s">
        <v>53</v>
      </c>
      <c r="H8" s="133" t="s">
        <v>64</v>
      </c>
      <c r="I8" s="133"/>
      <c r="J8" s="133" t="s">
        <v>97</v>
      </c>
      <c r="K8" s="1"/>
      <c r="L8" s="39" t="s">
        <v>53</v>
      </c>
      <c r="M8" s="39" t="s">
        <v>64</v>
      </c>
      <c r="N8" s="39"/>
      <c r="O8" s="39" t="s">
        <v>97</v>
      </c>
      <c r="P8" s="101"/>
      <c r="Q8" s="17" t="s">
        <v>53</v>
      </c>
      <c r="R8" s="17" t="s">
        <v>64</v>
      </c>
      <c r="S8" s="17"/>
      <c r="T8" s="17" t="s">
        <v>97</v>
      </c>
      <c r="U8" s="1"/>
      <c r="V8" s="22" t="s">
        <v>53</v>
      </c>
      <c r="W8" s="22" t="s">
        <v>64</v>
      </c>
      <c r="X8" s="22"/>
      <c r="Y8" s="22" t="s">
        <v>97</v>
      </c>
      <c r="Z8" s="29"/>
      <c r="AA8" s="119" t="s">
        <v>53</v>
      </c>
      <c r="AB8" s="119" t="s">
        <v>64</v>
      </c>
      <c r="AC8" s="115"/>
      <c r="AD8" s="60" t="s">
        <v>97</v>
      </c>
      <c r="AF8" s="125" t="s">
        <v>45</v>
      </c>
      <c r="AG8" s="125" t="s">
        <v>46</v>
      </c>
      <c r="AH8" s="125"/>
      <c r="AI8" s="125" t="s">
        <v>60</v>
      </c>
      <c r="AK8" s="60" t="s">
        <v>53</v>
      </c>
      <c r="AL8" s="60" t="s">
        <v>64</v>
      </c>
      <c r="AM8" s="60"/>
      <c r="AN8" s="60" t="s">
        <v>97</v>
      </c>
      <c r="AO8" s="1"/>
      <c r="AP8" s="70" t="s">
        <v>45</v>
      </c>
      <c r="AQ8" s="70" t="s">
        <v>46</v>
      </c>
      <c r="AR8" s="70"/>
      <c r="AS8" s="70" t="s">
        <v>60</v>
      </c>
    </row>
    <row r="9" spans="1:45">
      <c r="A9" s="6" t="s">
        <v>58</v>
      </c>
      <c r="B9" s="7" t="s">
        <v>98</v>
      </c>
      <c r="C9" s="1" t="s">
        <v>17</v>
      </c>
      <c r="D9" s="1" t="s">
        <v>59</v>
      </c>
      <c r="E9" s="1"/>
      <c r="F9" s="1"/>
      <c r="G9" s="133" t="s">
        <v>82</v>
      </c>
      <c r="H9" s="133" t="s">
        <v>15</v>
      </c>
      <c r="I9" s="133" t="s">
        <v>74</v>
      </c>
      <c r="J9" s="133" t="s">
        <v>15</v>
      </c>
      <c r="K9" s="1"/>
      <c r="L9" s="39" t="s">
        <v>82</v>
      </c>
      <c r="M9" s="39" t="s">
        <v>15</v>
      </c>
      <c r="N9" s="39" t="s">
        <v>74</v>
      </c>
      <c r="O9" s="39" t="s">
        <v>15</v>
      </c>
      <c r="P9" s="101"/>
      <c r="Q9" s="17" t="s">
        <v>82</v>
      </c>
      <c r="R9" s="17" t="s">
        <v>15</v>
      </c>
      <c r="S9" s="17" t="s">
        <v>74</v>
      </c>
      <c r="T9" s="17" t="s">
        <v>15</v>
      </c>
      <c r="U9" s="1"/>
      <c r="V9" s="22" t="s">
        <v>82</v>
      </c>
      <c r="W9" s="22" t="s">
        <v>15</v>
      </c>
      <c r="X9" s="22" t="s">
        <v>74</v>
      </c>
      <c r="Y9" s="22" t="s">
        <v>15</v>
      </c>
      <c r="Z9" s="29"/>
      <c r="AA9" s="119" t="s">
        <v>82</v>
      </c>
      <c r="AB9" s="119" t="s">
        <v>15</v>
      </c>
      <c r="AC9" s="119" t="s">
        <v>74</v>
      </c>
      <c r="AD9" s="60" t="s">
        <v>15</v>
      </c>
      <c r="AF9" s="125" t="s">
        <v>38</v>
      </c>
      <c r="AG9" s="125" t="s">
        <v>39</v>
      </c>
      <c r="AH9" s="125" t="s">
        <v>119</v>
      </c>
      <c r="AI9" s="125" t="s">
        <v>120</v>
      </c>
      <c r="AK9" s="60" t="s">
        <v>82</v>
      </c>
      <c r="AL9" s="60" t="s">
        <v>15</v>
      </c>
      <c r="AM9" s="60" t="s">
        <v>74</v>
      </c>
      <c r="AN9" s="60" t="s">
        <v>15</v>
      </c>
      <c r="AO9" s="1"/>
      <c r="AP9" s="70" t="s">
        <v>38</v>
      </c>
      <c r="AQ9" s="70" t="s">
        <v>39</v>
      </c>
      <c r="AR9" s="70" t="s">
        <v>119</v>
      </c>
      <c r="AS9" s="70" t="s">
        <v>120</v>
      </c>
    </row>
    <row r="10" spans="1:45">
      <c r="A10" s="1"/>
      <c r="B10" s="7"/>
      <c r="C10" s="1"/>
      <c r="D10" s="1"/>
      <c r="E10" s="1"/>
      <c r="F10" s="1"/>
      <c r="G10" s="128"/>
      <c r="H10" s="128"/>
      <c r="I10" s="128"/>
      <c r="J10" s="128"/>
      <c r="K10" s="1"/>
      <c r="L10" s="1"/>
      <c r="M10" s="1"/>
      <c r="N10" s="1"/>
      <c r="O10" s="1"/>
      <c r="P10" s="101"/>
      <c r="Q10" s="28"/>
      <c r="R10" s="28"/>
      <c r="S10" s="28"/>
      <c r="T10" s="28"/>
      <c r="U10" s="28"/>
      <c r="V10" s="28"/>
      <c r="W10" s="28"/>
      <c r="X10" s="28"/>
      <c r="Y10" s="28"/>
      <c r="Z10" s="59"/>
      <c r="AA10" s="115"/>
      <c r="AB10" s="115"/>
      <c r="AC10" s="115"/>
    </row>
    <row r="11" spans="1:45">
      <c r="A11" s="1">
        <v>1</v>
      </c>
      <c r="B11" s="8" t="s">
        <v>103</v>
      </c>
      <c r="C11" s="4" t="s">
        <v>104</v>
      </c>
      <c r="D11" s="26" t="s">
        <v>3</v>
      </c>
      <c r="E11" s="1"/>
      <c r="F11" s="1"/>
      <c r="G11" s="135">
        <v>2036.7271116484985</v>
      </c>
      <c r="H11" s="135">
        <v>9385.3938245611353</v>
      </c>
      <c r="I11" s="135">
        <v>3696.0366600576413</v>
      </c>
      <c r="J11" s="135">
        <v>15118.157596267276</v>
      </c>
      <c r="K11" s="76"/>
      <c r="L11" s="41">
        <v>3437.1615697741568</v>
      </c>
      <c r="M11" s="41">
        <v>13795.452725362811</v>
      </c>
      <c r="N11" s="41">
        <v>6445.6587433078648</v>
      </c>
      <c r="O11" s="41">
        <v>23678.273038444833</v>
      </c>
      <c r="P11" s="137"/>
      <c r="Q11" s="85">
        <v>314.38347427705907</v>
      </c>
      <c r="R11" s="85">
        <v>561.81383323035072</v>
      </c>
      <c r="S11" s="85">
        <v>1103.2709936079123</v>
      </c>
      <c r="T11" s="85">
        <v>660.85350686431093</v>
      </c>
      <c r="U11" s="76"/>
      <c r="V11" s="76">
        <v>640313.34551433451</v>
      </c>
      <c r="W11" s="76">
        <v>5272844.0809531529</v>
      </c>
      <c r="X11" s="76">
        <v>4077730.0383530636</v>
      </c>
      <c r="Y11" s="76">
        <v>9990887.4648205508</v>
      </c>
      <c r="Z11" s="41"/>
      <c r="AA11" s="138">
        <v>46.698745311033541</v>
      </c>
      <c r="AB11" s="138">
        <v>103.45614049581889</v>
      </c>
      <c r="AC11" s="138">
        <v>582.82094720929751</v>
      </c>
      <c r="AD11" s="138">
        <v>213.00325713680238</v>
      </c>
      <c r="AE11" s="86"/>
      <c r="AF11" s="135">
        <v>95112.600654950205</v>
      </c>
      <c r="AG11" s="135">
        <v>970976.62212238775</v>
      </c>
      <c r="AH11" s="135">
        <v>2154127.587135083</v>
      </c>
      <c r="AI11" s="135">
        <v>3220216.8099124208</v>
      </c>
      <c r="AJ11" s="139"/>
      <c r="AK11" s="85">
        <v>361.08221958809253</v>
      </c>
      <c r="AL11" s="85">
        <v>665.2699737261695</v>
      </c>
      <c r="AM11" s="85">
        <v>1686.0919408172099</v>
      </c>
      <c r="AN11" s="85">
        <v>873.85676400111322</v>
      </c>
      <c r="AO11" s="140"/>
      <c r="AP11" s="141">
        <v>735425.94616928464</v>
      </c>
      <c r="AQ11" s="141">
        <v>6243820.7030755403</v>
      </c>
      <c r="AR11" s="141">
        <v>6231857.6254881462</v>
      </c>
      <c r="AS11" s="141">
        <v>13211104.27473297</v>
      </c>
    </row>
    <row r="12" spans="1:45">
      <c r="A12" s="1">
        <v>2</v>
      </c>
      <c r="B12" s="9" t="s">
        <v>66</v>
      </c>
      <c r="C12" s="5" t="s">
        <v>67</v>
      </c>
      <c r="D12" s="2" t="s">
        <v>96</v>
      </c>
      <c r="E12" s="1"/>
      <c r="F12" s="1"/>
      <c r="G12" s="135">
        <v>73.068323586118268</v>
      </c>
      <c r="H12" s="135">
        <v>418.37451309653005</v>
      </c>
      <c r="I12" s="135">
        <v>882.38165577173538</v>
      </c>
      <c r="J12" s="135">
        <v>1373.8244924543837</v>
      </c>
      <c r="K12" s="76"/>
      <c r="L12" s="41">
        <v>164.34197698378634</v>
      </c>
      <c r="M12" s="41">
        <v>613.87144256812326</v>
      </c>
      <c r="N12" s="41">
        <v>1733.362916060456</v>
      </c>
      <c r="O12" s="41">
        <v>2511.5763356123657</v>
      </c>
      <c r="P12" s="137"/>
      <c r="Q12" s="85">
        <v>2301.5880960283748</v>
      </c>
      <c r="R12" s="85">
        <v>2128.0367685602801</v>
      </c>
      <c r="S12" s="85">
        <v>3262.2829959104115</v>
      </c>
      <c r="T12" s="85">
        <v>2865.7723193988049</v>
      </c>
      <c r="U12" s="76"/>
      <c r="V12" s="76">
        <v>168173.18376255914</v>
      </c>
      <c r="W12" s="76">
        <v>890316.34689792036</v>
      </c>
      <c r="X12" s="76">
        <v>2878578.6715274062</v>
      </c>
      <c r="Y12" s="76">
        <v>3937068.2021878855</v>
      </c>
      <c r="Z12" s="41"/>
      <c r="AA12" s="138">
        <v>315.55221315517986</v>
      </c>
      <c r="AB12" s="138">
        <v>309.49734556346704</v>
      </c>
      <c r="AC12" s="138">
        <v>1578.1445403057689</v>
      </c>
      <c r="AD12" s="85">
        <v>1732.3927200498772</v>
      </c>
      <c r="AE12" s="86"/>
      <c r="AF12" s="135">
        <v>23056.871219138447</v>
      </c>
      <c r="AG12" s="135">
        <v>129485.80125478403</v>
      </c>
      <c r="AH12" s="135">
        <v>1392525.7925221287</v>
      </c>
      <c r="AI12" s="135">
        <v>1545068.464996051</v>
      </c>
      <c r="AJ12" s="139"/>
      <c r="AK12" s="85">
        <v>2617.1403091835546</v>
      </c>
      <c r="AL12" s="85">
        <v>2437.5341141237468</v>
      </c>
      <c r="AM12" s="85">
        <v>4840.4275362161807</v>
      </c>
      <c r="AN12" s="85">
        <v>3990.4199534177142</v>
      </c>
      <c r="AO12" s="140"/>
      <c r="AP12" s="141">
        <v>191230.05498169758</v>
      </c>
      <c r="AQ12" s="141">
        <v>1019802.1481527044</v>
      </c>
      <c r="AR12" s="141">
        <v>4271104.4640495349</v>
      </c>
      <c r="AS12" s="141">
        <v>5482136.6671839366</v>
      </c>
    </row>
    <row r="13" spans="1:45">
      <c r="A13" s="1">
        <v>3</v>
      </c>
      <c r="B13" s="9"/>
      <c r="C13" s="5" t="s">
        <v>93</v>
      </c>
      <c r="D13" s="2" t="s">
        <v>71</v>
      </c>
      <c r="E13" s="1"/>
      <c r="F13" s="1"/>
      <c r="G13" s="135">
        <v>405.1970671593831</v>
      </c>
      <c r="H13" s="135">
        <v>2386.8172746096379</v>
      </c>
      <c r="I13" s="135">
        <v>930.99772496026071</v>
      </c>
      <c r="J13" s="135">
        <v>3723.0120667292817</v>
      </c>
      <c r="K13" s="76"/>
      <c r="L13" s="41">
        <v>911.35096327372412</v>
      </c>
      <c r="M13" s="41">
        <v>3502.1229010025154</v>
      </c>
      <c r="N13" s="41">
        <v>1828.8650050995996</v>
      </c>
      <c r="O13" s="41">
        <v>6242.3388693758388</v>
      </c>
      <c r="P13" s="137"/>
      <c r="Q13" s="85">
        <v>414.68568164609638</v>
      </c>
      <c r="R13" s="85">
        <v>1076.2512523700495</v>
      </c>
      <c r="S13" s="85">
        <v>507.27549959361124</v>
      </c>
      <c r="T13" s="85">
        <v>861.96788554651789</v>
      </c>
      <c r="U13" s="76"/>
      <c r="V13" s="76">
        <v>168029.42199598788</v>
      </c>
      <c r="W13" s="76">
        <v>2568815.0809770911</v>
      </c>
      <c r="X13" s="76">
        <v>472272.3360497317</v>
      </c>
      <c r="Y13" s="76">
        <v>3209116.8390228106</v>
      </c>
      <c r="Z13" s="41"/>
      <c r="AA13" s="138">
        <v>116.7301793535444</v>
      </c>
      <c r="AB13" s="138">
        <v>203.56716305408384</v>
      </c>
      <c r="AC13" s="138">
        <v>77.459813446997401</v>
      </c>
      <c r="AD13" s="85">
        <v>157.38898066999803</v>
      </c>
      <c r="AE13" s="86"/>
      <c r="AF13" s="135">
        <v>47298.726323044968</v>
      </c>
      <c r="AG13" s="135">
        <v>485877.62132076418</v>
      </c>
      <c r="AH13" s="135">
        <v>72114.910095000785</v>
      </c>
      <c r="AI13" s="135">
        <v>605291.25773880992</v>
      </c>
      <c r="AJ13" s="139"/>
      <c r="AK13" s="85">
        <v>531.41586099964081</v>
      </c>
      <c r="AL13" s="85">
        <v>1279.8184154241333</v>
      </c>
      <c r="AM13" s="85">
        <v>584.73531304060862</v>
      </c>
      <c r="AN13" s="85">
        <v>1024.5489481081997</v>
      </c>
      <c r="AO13" s="140"/>
      <c r="AP13" s="141">
        <v>215328.14831903286</v>
      </c>
      <c r="AQ13" s="141">
        <v>3054692.7022978552</v>
      </c>
      <c r="AR13" s="141">
        <v>544387.24614473246</v>
      </c>
      <c r="AS13" s="141">
        <v>3814408.0967616206</v>
      </c>
    </row>
    <row r="14" spans="1:45">
      <c r="A14" s="1">
        <v>4</v>
      </c>
      <c r="B14" s="9" t="s">
        <v>73</v>
      </c>
      <c r="C14" s="5" t="s">
        <v>107</v>
      </c>
      <c r="D14" s="26" t="s">
        <v>136</v>
      </c>
      <c r="E14" s="1"/>
      <c r="F14" s="1"/>
      <c r="G14" s="135">
        <v>273</v>
      </c>
      <c r="H14" s="135">
        <v>1514</v>
      </c>
      <c r="I14" s="135">
        <v>299</v>
      </c>
      <c r="J14" s="135">
        <v>2086</v>
      </c>
      <c r="K14" s="76"/>
      <c r="L14" s="41">
        <v>614.01928379669744</v>
      </c>
      <c r="M14" s="41">
        <v>2221.457892282509</v>
      </c>
      <c r="N14" s="41">
        <v>587.35979891693239</v>
      </c>
      <c r="O14" s="41">
        <v>3422.8369749961389</v>
      </c>
      <c r="P14" s="137"/>
      <c r="Q14" s="85">
        <v>360.1614293617086</v>
      </c>
      <c r="R14" s="85">
        <v>375.02305427456565</v>
      </c>
      <c r="S14" s="85">
        <v>378.52299591041134</v>
      </c>
      <c r="T14" s="85">
        <v>373.57974600414758</v>
      </c>
      <c r="U14" s="76"/>
      <c r="V14" s="76">
        <v>98324.07021574644</v>
      </c>
      <c r="W14" s="76">
        <v>567784.90417169244</v>
      </c>
      <c r="X14" s="76">
        <v>113178.37577721299</v>
      </c>
      <c r="Y14" s="76">
        <v>779287.35016465187</v>
      </c>
      <c r="Z14" s="41"/>
      <c r="AA14" s="138">
        <v>43.028828716563922</v>
      </c>
      <c r="AB14" s="138">
        <v>137.54915569934698</v>
      </c>
      <c r="AC14" s="138">
        <v>233.29624915256639</v>
      </c>
      <c r="AD14" s="85">
        <v>141.45743139273671</v>
      </c>
      <c r="AE14" s="86"/>
      <c r="AF14" s="135">
        <v>11746.870239621951</v>
      </c>
      <c r="AG14" s="135">
        <v>208249.42172881134</v>
      </c>
      <c r="AH14" s="135">
        <v>69755.578496617352</v>
      </c>
      <c r="AI14" s="135">
        <v>289751.87046505068</v>
      </c>
      <c r="AJ14" s="139"/>
      <c r="AK14" s="85">
        <v>403.19025807827245</v>
      </c>
      <c r="AL14" s="85">
        <v>512.57220997391266</v>
      </c>
      <c r="AM14" s="85">
        <v>611.81924506297776</v>
      </c>
      <c r="AN14" s="85">
        <v>512.48284785700025</v>
      </c>
      <c r="AO14" s="140"/>
      <c r="AP14" s="141">
        <v>110070.94045536839</v>
      </c>
      <c r="AQ14" s="141">
        <v>776034.32590050378</v>
      </c>
      <c r="AR14" s="141">
        <v>182933.95427383034</v>
      </c>
      <c r="AS14" s="141">
        <v>1069039.2206297026</v>
      </c>
    </row>
    <row r="15" spans="1:45">
      <c r="A15" s="1">
        <v>5</v>
      </c>
      <c r="B15" s="9" t="s">
        <v>65</v>
      </c>
      <c r="C15" s="5" t="s">
        <v>102</v>
      </c>
      <c r="D15" s="4" t="s">
        <v>30</v>
      </c>
      <c r="E15" s="1"/>
      <c r="F15" s="1"/>
      <c r="G15" s="135">
        <v>197.82570688946015</v>
      </c>
      <c r="H15" s="135">
        <v>685.91208771434367</v>
      </c>
      <c r="I15" s="135">
        <v>216.02648296594066</v>
      </c>
      <c r="J15" s="135">
        <v>1099.7642775697445</v>
      </c>
      <c r="K15" s="76"/>
      <c r="L15" s="41">
        <v>444.94065516791829</v>
      </c>
      <c r="M15" s="41">
        <v>1006.4232633190234</v>
      </c>
      <c r="N15" s="41">
        <v>424.36545684149507</v>
      </c>
      <c r="O15" s="41">
        <v>1875.7293753284366</v>
      </c>
      <c r="P15" s="137"/>
      <c r="Q15" s="85">
        <v>425.10254047281961</v>
      </c>
      <c r="R15" s="85">
        <v>466.35438760789901</v>
      </c>
      <c r="S15" s="85">
        <v>492.03299591041127</v>
      </c>
      <c r="T15" s="85">
        <v>463.97804530051252</v>
      </c>
      <c r="U15" s="76"/>
      <c r="V15" s="76">
        <v>84096.210569540883</v>
      </c>
      <c r="W15" s="76">
        <v>319878.11161887826</v>
      </c>
      <c r="X15" s="76">
        <v>106292.15760972121</v>
      </c>
      <c r="Y15" s="76">
        <v>510266.47979814035</v>
      </c>
      <c r="Z15" s="41"/>
      <c r="AA15" s="138">
        <v>43.028828716563922</v>
      </c>
      <c r="AB15" s="138">
        <v>137.54915569934698</v>
      </c>
      <c r="AC15" s="138">
        <v>233.29624915256639</v>
      </c>
      <c r="AD15" s="85">
        <v>141.87304746886508</v>
      </c>
      <c r="AE15" s="86"/>
      <c r="AF15" s="135">
        <v>8512.2084574797609</v>
      </c>
      <c r="AG15" s="135">
        <v>94346.628549084402</v>
      </c>
      <c r="AH15" s="135">
        <v>50398.168193574733</v>
      </c>
      <c r="AI15" s="135">
        <v>153257.0052001389</v>
      </c>
      <c r="AJ15" s="139"/>
      <c r="AK15" s="85">
        <v>468.13136918938352</v>
      </c>
      <c r="AL15" s="85">
        <v>603.90354330724608</v>
      </c>
      <c r="AM15" s="85">
        <v>725.32924506297763</v>
      </c>
      <c r="AN15" s="85">
        <v>603.33245817415639</v>
      </c>
      <c r="AO15" s="140"/>
      <c r="AP15" s="141">
        <v>92608.419027020645</v>
      </c>
      <c r="AQ15" s="141">
        <v>414224.74016796268</v>
      </c>
      <c r="AR15" s="141">
        <v>156690.32580329594</v>
      </c>
      <c r="AS15" s="141">
        <v>663523.48499827925</v>
      </c>
    </row>
    <row r="16" spans="1:45">
      <c r="A16" s="1">
        <v>6</v>
      </c>
      <c r="B16" s="9" t="s">
        <v>52</v>
      </c>
      <c r="C16" s="5" t="s">
        <v>76</v>
      </c>
      <c r="D16" s="26" t="s">
        <v>35</v>
      </c>
      <c r="E16" s="1"/>
      <c r="F16" s="1"/>
      <c r="G16" s="135">
        <v>8.0144387200686378</v>
      </c>
      <c r="H16" s="135">
        <v>254.68015419186904</v>
      </c>
      <c r="I16" s="135">
        <v>384.67464745420693</v>
      </c>
      <c r="J16" s="135">
        <v>647.3692403661446</v>
      </c>
      <c r="K16" s="76"/>
      <c r="L16" s="41">
        <v>18.025714003403166</v>
      </c>
      <c r="M16" s="41">
        <v>373.68641911311346</v>
      </c>
      <c r="N16" s="41">
        <v>755.6602795222235</v>
      </c>
      <c r="O16" s="41">
        <v>1147.3724126387401</v>
      </c>
      <c r="P16" s="137"/>
      <c r="Q16" s="85">
        <v>355.09402585293662</v>
      </c>
      <c r="R16" s="85">
        <v>366.64021629799782</v>
      </c>
      <c r="S16" s="85">
        <v>822.03299591041127</v>
      </c>
      <c r="T16" s="85">
        <v>637.09718242724728</v>
      </c>
      <c r="U16" s="76"/>
      <c r="V16" s="76">
        <v>2845.8793100608291</v>
      </c>
      <c r="W16" s="76">
        <v>93375.986819714308</v>
      </c>
      <c r="X16" s="76">
        <v>316215.25289756298</v>
      </c>
      <c r="Y16" s="76">
        <v>412437.11902733811</v>
      </c>
      <c r="Z16" s="41"/>
      <c r="AA16" s="138">
        <v>26.873229935943062</v>
      </c>
      <c r="AB16" s="138">
        <v>22.614155001121127</v>
      </c>
      <c r="AC16" s="138">
        <v>1273.7051736752167</v>
      </c>
      <c r="AD16" s="85">
        <v>273.866161395213</v>
      </c>
      <c r="AE16" s="86"/>
      <c r="AF16" s="135">
        <v>215.37385453192971</v>
      </c>
      <c r="AG16" s="135">
        <v>5759.3764826043544</v>
      </c>
      <c r="AH16" s="135">
        <v>489962.08864411339</v>
      </c>
      <c r="AI16" s="135">
        <v>495936.83898124966</v>
      </c>
      <c r="AJ16" s="139"/>
      <c r="AK16" s="85">
        <v>381.9672557888797</v>
      </c>
      <c r="AL16" s="85">
        <v>389.25437129911893</v>
      </c>
      <c r="AM16" s="85">
        <v>2095.7381695856279</v>
      </c>
      <c r="AN16" s="85">
        <v>1403.1775088585023</v>
      </c>
      <c r="AO16" s="140"/>
      <c r="AP16" s="141">
        <v>3061.2531645927588</v>
      </c>
      <c r="AQ16" s="141">
        <v>99135.363302318656</v>
      </c>
      <c r="AR16" s="141">
        <v>806177.34154167632</v>
      </c>
      <c r="AS16" s="141">
        <v>908373.95800858771</v>
      </c>
    </row>
    <row r="17" spans="1:46">
      <c r="A17" s="1">
        <v>7</v>
      </c>
      <c r="B17" s="9" t="s">
        <v>33</v>
      </c>
      <c r="C17" s="5" t="s">
        <v>34</v>
      </c>
      <c r="D17" s="4" t="s">
        <v>80</v>
      </c>
      <c r="E17" s="1"/>
      <c r="F17" s="1"/>
      <c r="G17" s="135">
        <v>164</v>
      </c>
      <c r="H17" s="135">
        <v>860</v>
      </c>
      <c r="I17" s="135">
        <v>138</v>
      </c>
      <c r="J17" s="135">
        <v>1162</v>
      </c>
      <c r="K17" s="76"/>
      <c r="L17" s="41">
        <v>368.86140125515885</v>
      </c>
      <c r="M17" s="41">
        <v>1261.8585121287699</v>
      </c>
      <c r="N17" s="41">
        <v>271.08913796166109</v>
      </c>
      <c r="O17" s="41">
        <v>1901.80905134559</v>
      </c>
      <c r="P17" s="137"/>
      <c r="Q17" s="85">
        <v>310.09047698075614</v>
      </c>
      <c r="R17" s="85">
        <v>318.9130542745657</v>
      </c>
      <c r="S17" s="85">
        <v>361.71299591041128</v>
      </c>
      <c r="T17" s="85">
        <v>322.75082473029886</v>
      </c>
      <c r="U17" s="76"/>
      <c r="V17" s="76">
        <v>50854.838224844003</v>
      </c>
      <c r="W17" s="76">
        <v>274265.22667612648</v>
      </c>
      <c r="X17" s="76">
        <v>49916.393435636754</v>
      </c>
      <c r="Y17" s="76">
        <v>375036.45833660726</v>
      </c>
      <c r="Z17" s="41"/>
      <c r="AA17" s="138">
        <v>12.264956329279965</v>
      </c>
      <c r="AB17" s="138">
        <v>39.74842313346749</v>
      </c>
      <c r="AC17" s="138">
        <v>64.491532800000002</v>
      </c>
      <c r="AD17" s="85">
        <v>42.913308399691772</v>
      </c>
      <c r="AE17" s="86"/>
      <c r="AF17" s="135">
        <v>2011.4528380019142</v>
      </c>
      <c r="AG17" s="135">
        <v>34183.643894782042</v>
      </c>
      <c r="AH17" s="135">
        <v>8899.8315263999993</v>
      </c>
      <c r="AI17" s="135">
        <v>45094.928259183951</v>
      </c>
      <c r="AJ17" s="139"/>
      <c r="AK17" s="85">
        <v>322.35543331003606</v>
      </c>
      <c r="AL17" s="85">
        <v>358.66147740803319</v>
      </c>
      <c r="AM17" s="85">
        <v>426.20452871041124</v>
      </c>
      <c r="AN17" s="85">
        <v>361.55885249207506</v>
      </c>
      <c r="AO17" s="140"/>
      <c r="AP17" s="141">
        <v>52866.291062845914</v>
      </c>
      <c r="AQ17" s="141">
        <v>308448.87057090853</v>
      </c>
      <c r="AR17" s="141">
        <v>58816.224962036751</v>
      </c>
      <c r="AS17" s="141">
        <v>420131.38659579121</v>
      </c>
    </row>
    <row r="18" spans="1:46">
      <c r="A18" s="1">
        <v>8</v>
      </c>
      <c r="B18" s="9"/>
      <c r="C18" s="5" t="s">
        <v>81</v>
      </c>
      <c r="D18" s="4" t="s">
        <v>105</v>
      </c>
      <c r="E18" s="1"/>
      <c r="F18" s="1"/>
      <c r="G18" s="135">
        <v>40.591306041131133</v>
      </c>
      <c r="H18" s="135">
        <v>235.94180362566135</v>
      </c>
      <c r="I18" s="135">
        <v>88.064721726642944</v>
      </c>
      <c r="J18" s="135">
        <v>364.5978313934354</v>
      </c>
      <c r="K18" s="76"/>
      <c r="L18" s="41">
        <v>40.591306041131133</v>
      </c>
      <c r="M18" s="41">
        <v>235.94180362566135</v>
      </c>
      <c r="N18" s="41">
        <v>88.064721726642944</v>
      </c>
      <c r="O18" s="41">
        <v>364.5978313934354</v>
      </c>
      <c r="P18" s="137"/>
      <c r="Q18" s="85">
        <v>54.97</v>
      </c>
      <c r="R18" s="85">
        <v>59.940000000000005</v>
      </c>
      <c r="S18" s="85">
        <v>59.94</v>
      </c>
      <c r="T18" s="85">
        <v>59.386681319377558</v>
      </c>
      <c r="U18" s="76"/>
      <c r="V18" s="76">
        <v>2231.3040930809784</v>
      </c>
      <c r="W18" s="76">
        <v>14142.351709322142</v>
      </c>
      <c r="X18" s="76">
        <v>5278.5994202949778</v>
      </c>
      <c r="Y18" s="76">
        <v>21652.255222698099</v>
      </c>
      <c r="Z18" s="41"/>
      <c r="AA18" s="138"/>
      <c r="AB18" s="138"/>
      <c r="AC18" s="138"/>
      <c r="AD18" s="85"/>
      <c r="AE18" s="86"/>
      <c r="AF18" s="135">
        <v>0</v>
      </c>
      <c r="AG18" s="135">
        <v>0</v>
      </c>
      <c r="AH18" s="135">
        <v>0</v>
      </c>
      <c r="AI18" s="135">
        <v>0</v>
      </c>
      <c r="AJ18" s="139"/>
      <c r="AK18" s="85">
        <v>54.97</v>
      </c>
      <c r="AL18" s="85">
        <v>59.940000000000005</v>
      </c>
      <c r="AM18" s="85">
        <v>59.94</v>
      </c>
      <c r="AN18" s="85">
        <v>59.386681319377558</v>
      </c>
      <c r="AO18" s="140"/>
      <c r="AP18" s="141">
        <v>2231.3040930809784</v>
      </c>
      <c r="AQ18" s="141">
        <v>14142.351709322142</v>
      </c>
      <c r="AR18" s="141">
        <v>5278.5994202949778</v>
      </c>
      <c r="AS18" s="141">
        <v>21652.255222698099</v>
      </c>
    </row>
    <row r="19" spans="1:46">
      <c r="A19" s="1">
        <v>9</v>
      </c>
      <c r="B19" s="9"/>
      <c r="C19" s="4" t="s">
        <v>101</v>
      </c>
      <c r="D19" s="25" t="s">
        <v>88</v>
      </c>
      <c r="E19" s="1"/>
      <c r="F19" s="1"/>
      <c r="G19" s="135">
        <v>104.9526829691517</v>
      </c>
      <c r="H19" s="135">
        <v>1139.8754213249404</v>
      </c>
      <c r="I19" s="135">
        <v>563.64255215446599</v>
      </c>
      <c r="J19" s="135">
        <v>1808.4706564485582</v>
      </c>
      <c r="K19" s="76"/>
      <c r="L19" s="41">
        <v>104.9526829691517</v>
      </c>
      <c r="M19" s="41">
        <v>1139.8754213249404</v>
      </c>
      <c r="N19" s="41">
        <v>563.64255215446599</v>
      </c>
      <c r="O19" s="41">
        <v>1808.4706564485582</v>
      </c>
      <c r="P19" s="137"/>
      <c r="Q19" s="85">
        <v>125.36571428571428</v>
      </c>
      <c r="R19" s="85">
        <v>157.16200000000001</v>
      </c>
      <c r="S19" s="85">
        <v>179.68</v>
      </c>
      <c r="T19" s="85">
        <v>162.33487768086732</v>
      </c>
      <c r="U19" s="76"/>
      <c r="V19" s="76">
        <v>13157.468066629823</v>
      </c>
      <c r="W19" s="76">
        <v>179145.10096627029</v>
      </c>
      <c r="X19" s="76">
        <v>101275.29377111445</v>
      </c>
      <c r="Y19" s="76">
        <v>293577.86280401453</v>
      </c>
      <c r="Z19" s="41"/>
      <c r="AA19" s="138">
        <v>15.3767412</v>
      </c>
      <c r="AB19" s="138">
        <v>2.0645766074038225</v>
      </c>
      <c r="AC19" s="138">
        <v>55.019240916873322</v>
      </c>
      <c r="AD19" s="85">
        <v>19.13056494297782</v>
      </c>
      <c r="AE19" s="86"/>
      <c r="AF19" s="135">
        <v>1613.8302442622933</v>
      </c>
      <c r="AG19" s="135">
        <v>2353.3601302220482</v>
      </c>
      <c r="AH19" s="135">
        <v>31011.185367987902</v>
      </c>
      <c r="AI19" s="135">
        <v>34978.375742472243</v>
      </c>
      <c r="AJ19" s="139"/>
      <c r="AK19" s="85">
        <v>140.74245548571429</v>
      </c>
      <c r="AL19" s="85">
        <v>159.22657660740384</v>
      </c>
      <c r="AM19" s="85">
        <v>234.69924091687335</v>
      </c>
      <c r="AN19" s="85">
        <v>181.67628950734516</v>
      </c>
      <c r="AO19" s="140"/>
      <c r="AP19" s="141">
        <v>14771.298310892116</v>
      </c>
      <c r="AQ19" s="141">
        <v>181498.46109649233</v>
      </c>
      <c r="AR19" s="141">
        <v>132286.47913910236</v>
      </c>
      <c r="AS19" s="141">
        <v>328556.23854648683</v>
      </c>
    </row>
    <row r="20" spans="1:46">
      <c r="A20" s="1">
        <v>10</v>
      </c>
      <c r="B20" s="9"/>
      <c r="C20" s="4" t="s">
        <v>128</v>
      </c>
      <c r="D20" s="25" t="s">
        <v>117</v>
      </c>
      <c r="E20" s="1"/>
      <c r="F20" s="1"/>
      <c r="G20" s="135">
        <v>69.082778663239068</v>
      </c>
      <c r="H20" s="135">
        <v>230.56324860782343</v>
      </c>
      <c r="I20" s="135">
        <v>193.24887502438833</v>
      </c>
      <c r="J20" s="135">
        <v>492.89490229545083</v>
      </c>
      <c r="K20" s="76"/>
      <c r="L20" s="41">
        <v>69.082778663239068</v>
      </c>
      <c r="M20" s="41">
        <v>230.56324860782343</v>
      </c>
      <c r="N20" s="41">
        <v>193.24887502438833</v>
      </c>
      <c r="O20" s="41">
        <v>492.89490229545083</v>
      </c>
      <c r="P20" s="137"/>
      <c r="Q20" s="85">
        <v>125.36571428571429</v>
      </c>
      <c r="R20" s="85">
        <v>157.16199999999998</v>
      </c>
      <c r="S20" s="85">
        <v>179.68</v>
      </c>
      <c r="T20" s="85">
        <v>161.53413367281757</v>
      </c>
      <c r="U20" s="76"/>
      <c r="V20" s="76">
        <v>8660.611891958868</v>
      </c>
      <c r="W20" s="76">
        <v>36235.781277702743</v>
      </c>
      <c r="X20" s="76">
        <v>34722.957864382093</v>
      </c>
      <c r="Y20" s="76">
        <v>79619.351034043706</v>
      </c>
      <c r="Z20" s="41"/>
      <c r="AA20" s="138">
        <v>9.5142015359999998</v>
      </c>
      <c r="AB20" s="138">
        <v>46.498168403113155</v>
      </c>
      <c r="AC20" s="138">
        <v>204.19281760000001</v>
      </c>
      <c r="AD20" s="85">
        <v>103.25218596765542</v>
      </c>
      <c r="AE20" s="86"/>
      <c r="AF20" s="135">
        <v>657.26747886893713</v>
      </c>
      <c r="AG20" s="135">
        <v>10720.768761335419</v>
      </c>
      <c r="AH20" s="135">
        <v>39460.032289260125</v>
      </c>
      <c r="AI20" s="135">
        <v>50838.068529464479</v>
      </c>
      <c r="AJ20" s="139"/>
      <c r="AK20" s="85">
        <v>134.87991582171426</v>
      </c>
      <c r="AL20" s="85">
        <v>203.66016840311315</v>
      </c>
      <c r="AM20" s="85">
        <v>383.87281760000008</v>
      </c>
      <c r="AN20" s="85">
        <v>264.67593589618718</v>
      </c>
      <c r="AO20" s="140"/>
      <c r="AP20" s="141">
        <v>9317.8793708278045</v>
      </c>
      <c r="AQ20" s="141">
        <v>46956.550039038164</v>
      </c>
      <c r="AR20" s="141">
        <v>74182.990153642226</v>
      </c>
      <c r="AS20" s="141">
        <v>130457.41956350819</v>
      </c>
    </row>
    <row r="21" spans="1:46">
      <c r="A21" s="1">
        <v>11</v>
      </c>
      <c r="B21" s="9" t="s">
        <v>103</v>
      </c>
      <c r="C21" s="5" t="s">
        <v>89</v>
      </c>
      <c r="D21" s="4" t="s">
        <v>77</v>
      </c>
      <c r="E21" s="1"/>
      <c r="F21" s="1"/>
      <c r="G21" s="135">
        <v>700.99480761994664</v>
      </c>
      <c r="H21" s="135">
        <v>672.59682139033032</v>
      </c>
      <c r="I21" s="135"/>
      <c r="J21" s="135">
        <v>1373.5916290102768</v>
      </c>
      <c r="K21" s="76"/>
      <c r="L21" s="41">
        <v>700.99480761994664</v>
      </c>
      <c r="M21" s="41">
        <v>672.59682139033032</v>
      </c>
      <c r="N21" s="41">
        <v>0</v>
      </c>
      <c r="O21" s="41">
        <v>1373.5916290102768</v>
      </c>
      <c r="P21" s="137"/>
      <c r="Q21" s="85">
        <v>62.682857142857003</v>
      </c>
      <c r="R21" s="85">
        <v>78.581000000000003</v>
      </c>
      <c r="S21" s="85"/>
      <c r="T21" s="85">
        <v>70.467587426506512</v>
      </c>
      <c r="U21" s="76"/>
      <c r="V21" s="76">
        <v>43940.357383925642</v>
      </c>
      <c r="W21" s="76">
        <v>52853.330821673546</v>
      </c>
      <c r="X21" s="76">
        <v>0</v>
      </c>
      <c r="Y21" s="76">
        <v>96793.688205599188</v>
      </c>
      <c r="Z21" s="41"/>
      <c r="AA21" s="138">
        <v>0</v>
      </c>
      <c r="AB21" s="138">
        <v>0</v>
      </c>
      <c r="AC21" s="138"/>
      <c r="AD21" s="85">
        <v>0</v>
      </c>
      <c r="AE21" s="86"/>
      <c r="AF21" s="135">
        <v>0</v>
      </c>
      <c r="AG21" s="135">
        <v>0</v>
      </c>
      <c r="AH21" s="135"/>
      <c r="AI21" s="135">
        <v>0</v>
      </c>
      <c r="AJ21" s="86"/>
      <c r="AK21" s="85">
        <v>62.682857142857003</v>
      </c>
      <c r="AL21" s="85">
        <v>78.581000000000003</v>
      </c>
      <c r="AM21" s="85"/>
      <c r="AN21" s="85">
        <v>70.467587426506512</v>
      </c>
      <c r="AO21" s="140"/>
      <c r="AP21" s="141">
        <v>43940.357383925642</v>
      </c>
      <c r="AQ21" s="141">
        <v>52853.330821673546</v>
      </c>
      <c r="AR21" s="141"/>
      <c r="AS21" s="141">
        <v>96793.688205599188</v>
      </c>
    </row>
    <row r="22" spans="1:46">
      <c r="A22" s="1">
        <v>12</v>
      </c>
      <c r="B22" s="10" t="s">
        <v>66</v>
      </c>
      <c r="C22" s="5" t="s">
        <v>87</v>
      </c>
      <c r="D22" s="26" t="s">
        <v>16</v>
      </c>
      <c r="E22" s="1"/>
      <c r="F22" s="1"/>
      <c r="G22" s="135"/>
      <c r="H22" s="135">
        <v>986.63250000000005</v>
      </c>
      <c r="I22" s="135"/>
      <c r="J22" s="135">
        <v>986.63250000000005</v>
      </c>
      <c r="K22" s="76"/>
      <c r="L22" s="41">
        <v>0</v>
      </c>
      <c r="M22" s="41">
        <v>2537.0550000000003</v>
      </c>
      <c r="N22" s="41"/>
      <c r="O22" s="41">
        <v>2537.0550000000003</v>
      </c>
      <c r="P22" s="137"/>
      <c r="Q22" s="76"/>
      <c r="R22" s="85">
        <v>279.77170731428572</v>
      </c>
      <c r="S22" s="85"/>
      <c r="T22" s="85">
        <v>279.77170731428572</v>
      </c>
      <c r="U22" s="76"/>
      <c r="V22" s="76">
        <v>0</v>
      </c>
      <c r="W22" s="76">
        <v>276031.859016762</v>
      </c>
      <c r="X22" s="76"/>
      <c r="Y22" s="76">
        <v>276031.859016762</v>
      </c>
      <c r="Z22" s="41"/>
      <c r="AA22" s="138"/>
      <c r="AB22" s="138">
        <v>0</v>
      </c>
      <c r="AC22" s="138"/>
      <c r="AD22" s="85">
        <v>0</v>
      </c>
      <c r="AE22" s="86"/>
      <c r="AF22" s="135"/>
      <c r="AG22" s="135">
        <v>0</v>
      </c>
      <c r="AH22" s="135"/>
      <c r="AI22" s="135">
        <v>0</v>
      </c>
      <c r="AJ22" s="86"/>
      <c r="AK22" s="86"/>
      <c r="AL22" s="85">
        <v>279.77170731428572</v>
      </c>
      <c r="AM22" s="85"/>
      <c r="AN22" s="85">
        <v>279.77170731428572</v>
      </c>
      <c r="AO22" s="140"/>
      <c r="AP22" s="141"/>
      <c r="AQ22" s="141">
        <v>276031.859016762</v>
      </c>
      <c r="AR22" s="141"/>
      <c r="AS22" s="141">
        <v>276031.859016762</v>
      </c>
    </row>
    <row r="23" spans="1:46">
      <c r="A23" s="1">
        <v>13</v>
      </c>
      <c r="B23" s="7"/>
      <c r="C23" s="5" t="s">
        <v>21</v>
      </c>
      <c r="D23" s="4"/>
      <c r="E23" s="1"/>
      <c r="F23" s="1"/>
      <c r="G23" s="135"/>
      <c r="H23" s="135"/>
      <c r="I23" s="135"/>
      <c r="J23" s="135"/>
      <c r="K23" s="76"/>
      <c r="L23" s="76"/>
      <c r="M23" s="41"/>
      <c r="N23" s="76"/>
      <c r="O23" s="76"/>
      <c r="P23" s="137"/>
      <c r="Q23" s="76"/>
      <c r="R23" s="85"/>
      <c r="S23" s="85"/>
      <c r="T23" s="85"/>
      <c r="U23" s="76"/>
      <c r="V23" s="76"/>
      <c r="W23" s="76"/>
      <c r="X23" s="76"/>
      <c r="Y23" s="76"/>
      <c r="Z23" s="41"/>
      <c r="AA23" s="138"/>
      <c r="AB23" s="138"/>
      <c r="AC23" s="142"/>
      <c r="AD23" s="143"/>
      <c r="AE23" s="86"/>
      <c r="AF23" s="144"/>
      <c r="AG23" s="144"/>
      <c r="AH23" s="144"/>
      <c r="AI23" s="144"/>
      <c r="AJ23" s="143"/>
      <c r="AK23" s="143"/>
      <c r="AL23" s="143"/>
      <c r="AM23" s="143"/>
      <c r="AN23" s="143"/>
      <c r="AO23" s="140"/>
      <c r="AP23" s="145"/>
      <c r="AQ23" s="145"/>
      <c r="AR23" s="145"/>
      <c r="AS23" s="141"/>
    </row>
    <row r="24" spans="1:46">
      <c r="A24" s="1">
        <v>27</v>
      </c>
      <c r="B24" s="11" t="s">
        <v>72</v>
      </c>
      <c r="C24" s="4" t="s">
        <v>104</v>
      </c>
      <c r="D24" s="26" t="s">
        <v>0</v>
      </c>
      <c r="E24" s="1"/>
      <c r="F24" s="1"/>
      <c r="G24" s="135">
        <v>127732.99477882113</v>
      </c>
      <c r="H24" s="135">
        <v>122891.83270440683</v>
      </c>
      <c r="I24" s="135">
        <v>236525.54562868335</v>
      </c>
      <c r="J24" s="135">
        <v>487150.37311191129</v>
      </c>
      <c r="K24" s="76"/>
      <c r="L24" s="76">
        <v>184792.73827464582</v>
      </c>
      <c r="M24" s="76">
        <v>161859.50909360158</v>
      </c>
      <c r="N24" s="76">
        <v>429690.74483502645</v>
      </c>
      <c r="O24" s="41">
        <v>776342.99220327381</v>
      </c>
      <c r="P24" s="137"/>
      <c r="Q24" s="85">
        <v>239.43327291837383</v>
      </c>
      <c r="R24" s="85">
        <v>200.47662334609225</v>
      </c>
      <c r="S24" s="85">
        <v>299.77938209231365</v>
      </c>
      <c r="T24" s="85">
        <v>258.90558138932312</v>
      </c>
      <c r="U24" s="76"/>
      <c r="V24" s="76">
        <v>30583528.999558698</v>
      </c>
      <c r="W24" s="76">
        <v>24636939.657392349</v>
      </c>
      <c r="X24" s="76">
        <v>70905481.917614028</v>
      </c>
      <c r="Y24" s="76">
        <v>126125950.57456508</v>
      </c>
      <c r="Z24" s="41"/>
      <c r="AA24" s="138">
        <v>37.1486963243959</v>
      </c>
      <c r="AB24" s="138">
        <v>60.221047888697221</v>
      </c>
      <c r="AC24" s="138">
        <v>91.644238445273729</v>
      </c>
      <c r="AD24" s="138">
        <v>69.4282392970469</v>
      </c>
      <c r="AE24" s="86"/>
      <c r="AF24" s="135">
        <v>4745114.2336440729</v>
      </c>
      <c r="AG24" s="135">
        <v>7400674.9424218507</v>
      </c>
      <c r="AH24" s="135">
        <v>21676203.501993529</v>
      </c>
      <c r="AI24" s="135">
        <v>33821992.678059459</v>
      </c>
      <c r="AJ24" s="139"/>
      <c r="AK24" s="85">
        <v>276.58196924276967</v>
      </c>
      <c r="AL24" s="85">
        <v>260.69767123478948</v>
      </c>
      <c r="AM24" s="85">
        <v>391.4236205375874</v>
      </c>
      <c r="AN24" s="85">
        <v>328.33382068636996</v>
      </c>
      <c r="AO24" s="140"/>
      <c r="AP24" s="141">
        <v>35328643.233202763</v>
      </c>
      <c r="AQ24" s="141">
        <v>32037614.599814199</v>
      </c>
      <c r="AR24" s="141">
        <v>92581685.419607565</v>
      </c>
      <c r="AS24" s="141">
        <v>159947943.25262451</v>
      </c>
    </row>
    <row r="25" spans="1:46">
      <c r="A25" s="1">
        <v>28</v>
      </c>
      <c r="B25" s="12" t="s">
        <v>118</v>
      </c>
      <c r="C25" s="5" t="s">
        <v>67</v>
      </c>
      <c r="D25" s="2" t="s">
        <v>96</v>
      </c>
      <c r="E25" s="1"/>
      <c r="F25" s="1"/>
      <c r="G25" s="135">
        <v>536.22582205709273</v>
      </c>
      <c r="H25" s="135">
        <v>1352.9526393621529</v>
      </c>
      <c r="I25" s="146">
        <v>6823.2121432489412</v>
      </c>
      <c r="J25" s="135">
        <v>8712.3906046681877</v>
      </c>
      <c r="K25" s="76"/>
      <c r="L25" s="76">
        <v>947.87137507989212</v>
      </c>
      <c r="M25" s="76">
        <v>1878.4235524619555</v>
      </c>
      <c r="N25" s="76">
        <v>9827.6858739868894</v>
      </c>
      <c r="O25" s="41">
        <v>12653.980801528738</v>
      </c>
      <c r="P25" s="137"/>
      <c r="Q25" s="85">
        <v>1199.650705175477</v>
      </c>
      <c r="R25" s="85">
        <v>1443.1139810639543</v>
      </c>
      <c r="S25" s="85">
        <v>1770.9684235692926</v>
      </c>
      <c r="T25" s="85">
        <v>1684.8925253980265</v>
      </c>
      <c r="U25" s="76"/>
      <c r="V25" s="76">
        <v>643283.6855640912</v>
      </c>
      <c r="W25" s="76">
        <v>1952464.8695809008</v>
      </c>
      <c r="X25" s="76">
        <v>12083693.253008431</v>
      </c>
      <c r="Y25" s="76">
        <v>14679441.808153423</v>
      </c>
      <c r="Z25" s="41"/>
      <c r="AA25" s="138">
        <v>147.89824143553011</v>
      </c>
      <c r="AB25" s="138">
        <v>152.73506955191178</v>
      </c>
      <c r="AC25" s="138">
        <v>545.28040882324308</v>
      </c>
      <c r="AD25" s="85">
        <v>681.01271038105563</v>
      </c>
      <c r="AE25" s="86"/>
      <c r="AF25" s="135">
        <v>79306.856094565504</v>
      </c>
      <c r="AG25" s="135">
        <v>206643.31547342104</v>
      </c>
      <c r="AH25" s="135">
        <v>3720563.9069584995</v>
      </c>
      <c r="AI25" s="135">
        <v>4006514.0785264862</v>
      </c>
      <c r="AJ25" s="139"/>
      <c r="AK25" s="85">
        <v>1347.5489466110071</v>
      </c>
      <c r="AL25" s="85">
        <v>1595.849050615866</v>
      </c>
      <c r="AM25" s="85">
        <v>2316.2488323925359</v>
      </c>
      <c r="AN25" s="85">
        <v>2144.7564433885441</v>
      </c>
      <c r="AO25" s="140"/>
      <c r="AP25" s="141">
        <v>722590.54165865667</v>
      </c>
      <c r="AQ25" s="141">
        <v>2159108.1850543218</v>
      </c>
      <c r="AR25" s="141">
        <v>15804257.159966931</v>
      </c>
      <c r="AS25" s="141">
        <v>18685955.88667991</v>
      </c>
    </row>
    <row r="26" spans="1:46">
      <c r="A26" s="1">
        <v>29</v>
      </c>
      <c r="B26" s="12"/>
      <c r="C26" s="5" t="s">
        <v>68</v>
      </c>
      <c r="D26" s="2" t="s">
        <v>71</v>
      </c>
      <c r="E26" s="1"/>
      <c r="F26" s="1"/>
      <c r="G26" s="135">
        <v>2560.0967590580822</v>
      </c>
      <c r="H26" s="135">
        <v>6350.08945843726</v>
      </c>
      <c r="I26" s="146">
        <v>3133.7904367373903</v>
      </c>
      <c r="J26" s="135">
        <v>12043.976654232732</v>
      </c>
      <c r="K26" s="76"/>
      <c r="L26" s="76">
        <v>4525.4113761936505</v>
      </c>
      <c r="M26" s="76">
        <v>8816.3896147853629</v>
      </c>
      <c r="N26" s="76">
        <v>4513.6963882372447</v>
      </c>
      <c r="O26" s="41">
        <v>17855.497379216256</v>
      </c>
      <c r="P26" s="137"/>
      <c r="Q26" s="85">
        <v>391.54184256500628</v>
      </c>
      <c r="R26" s="85">
        <v>252.30897460645593</v>
      </c>
      <c r="S26" s="85">
        <v>419.30514454340482</v>
      </c>
      <c r="T26" s="85">
        <v>325.35632761888803</v>
      </c>
      <c r="U26" s="76"/>
      <c r="V26" s="76">
        <v>1002385.0021863024</v>
      </c>
      <c r="W26" s="76">
        <v>1602184.5599175701</v>
      </c>
      <c r="X26" s="76">
        <v>1314014.4520449112</v>
      </c>
      <c r="Y26" s="76">
        <v>3918584.0141487839</v>
      </c>
      <c r="Z26" s="41"/>
      <c r="AA26" s="138">
        <v>132.64103205082475</v>
      </c>
      <c r="AB26" s="138">
        <v>175.76116185987379</v>
      </c>
      <c r="AC26" s="138">
        <v>88.326184172558484</v>
      </c>
      <c r="AD26" s="85">
        <v>160.15220341437765</v>
      </c>
      <c r="AE26" s="86"/>
      <c r="AF26" s="135">
        <v>339573.87627143564</v>
      </c>
      <c r="AG26" s="135">
        <v>1116099.1011290697</v>
      </c>
      <c r="AH26" s="135">
        <v>276795.75127346924</v>
      </c>
      <c r="AI26" s="135">
        <v>1732468.7286739748</v>
      </c>
      <c r="AJ26" s="139"/>
      <c r="AK26" s="85">
        <v>524.182874615831</v>
      </c>
      <c r="AL26" s="85">
        <v>428.07013646632976</v>
      </c>
      <c r="AM26" s="85">
        <v>507.63132871596332</v>
      </c>
      <c r="AN26" s="85">
        <v>469.20156897155346</v>
      </c>
      <c r="AO26" s="140"/>
      <c r="AP26" s="141">
        <v>1341958.8784577381</v>
      </c>
      <c r="AQ26" s="141">
        <v>2718283.66104664</v>
      </c>
      <c r="AR26" s="141">
        <v>1590810.2033183805</v>
      </c>
      <c r="AS26" s="141">
        <v>5651052.7428227589</v>
      </c>
    </row>
    <row r="27" spans="1:46">
      <c r="A27" s="1">
        <v>30</v>
      </c>
      <c r="B27" s="12"/>
      <c r="C27" s="5" t="s">
        <v>107</v>
      </c>
      <c r="D27" s="26" t="s">
        <v>136</v>
      </c>
      <c r="E27" s="1"/>
      <c r="F27" s="1"/>
      <c r="G27" s="135">
        <v>6524</v>
      </c>
      <c r="H27" s="135">
        <v>17516</v>
      </c>
      <c r="I27" s="146">
        <v>4819</v>
      </c>
      <c r="J27" s="135">
        <v>28859</v>
      </c>
      <c r="K27" s="76"/>
      <c r="L27" s="76">
        <v>11532.292173655907</v>
      </c>
      <c r="M27" s="76">
        <v>24319.008653869379</v>
      </c>
      <c r="N27" s="76">
        <v>6940.9564340750603</v>
      </c>
      <c r="O27" s="41">
        <v>42792.257261600345</v>
      </c>
      <c r="P27" s="137"/>
      <c r="Q27" s="85">
        <v>336.96487184214345</v>
      </c>
      <c r="R27" s="85">
        <v>206.46683820681147</v>
      </c>
      <c r="S27" s="85">
        <v>282.63217356929243</v>
      </c>
      <c r="T27" s="85">
        <v>248.68624714505265</v>
      </c>
      <c r="U27" s="76"/>
      <c r="V27" s="76">
        <v>2198358.8238981441</v>
      </c>
      <c r="W27" s="76">
        <v>3616473.1380305099</v>
      </c>
      <c r="X27" s="76">
        <v>1362004.4444304202</v>
      </c>
      <c r="Y27" s="76">
        <v>7176836.4063590746</v>
      </c>
      <c r="Z27" s="41"/>
      <c r="AA27" s="138">
        <v>39.794560065989508</v>
      </c>
      <c r="AB27" s="138">
        <v>50.560093280826621</v>
      </c>
      <c r="AC27" s="138">
        <v>38.896449405717114</v>
      </c>
      <c r="AD27" s="85">
        <v>59.404992287614519</v>
      </c>
      <c r="AE27" s="86"/>
      <c r="AF27" s="135">
        <v>259619.70987051554</v>
      </c>
      <c r="AG27" s="135">
        <v>885610.59390695905</v>
      </c>
      <c r="AH27" s="135">
        <v>187441.98968615077</v>
      </c>
      <c r="AI27" s="135">
        <v>1332672.2934636255</v>
      </c>
      <c r="AJ27" s="139"/>
      <c r="AK27" s="85">
        <v>376.75943190813297</v>
      </c>
      <c r="AL27" s="85">
        <v>257.02693148763808</v>
      </c>
      <c r="AM27" s="85">
        <v>321.52862297500957</v>
      </c>
      <c r="AN27" s="85">
        <v>294.86498838569247</v>
      </c>
      <c r="AO27" s="140"/>
      <c r="AP27" s="141">
        <v>2457978.5337686595</v>
      </c>
      <c r="AQ27" s="141">
        <v>4502083.731937469</v>
      </c>
      <c r="AR27" s="141">
        <v>1549446.434116571</v>
      </c>
      <c r="AS27" s="141">
        <v>8509508.6998226997</v>
      </c>
    </row>
    <row r="28" spans="1:46">
      <c r="A28" s="1">
        <v>31</v>
      </c>
      <c r="B28" s="12"/>
      <c r="C28" s="5" t="s">
        <v>102</v>
      </c>
      <c r="D28" s="4" t="s">
        <v>30</v>
      </c>
      <c r="E28" s="1"/>
      <c r="F28" s="1"/>
      <c r="G28" s="135">
        <v>3640.4232384296024</v>
      </c>
      <c r="H28" s="135">
        <v>10381.402867192013</v>
      </c>
      <c r="I28" s="146">
        <v>2953.5588889558767</v>
      </c>
      <c r="J28" s="135">
        <v>16975.384994577493</v>
      </c>
      <c r="K28" s="76"/>
      <c r="L28" s="76">
        <v>6435.074252197548</v>
      </c>
      <c r="M28" s="76">
        <v>14413.417798957922</v>
      </c>
      <c r="N28" s="76">
        <v>4254.1032524834773</v>
      </c>
      <c r="O28" s="41">
        <v>25102.595303638947</v>
      </c>
      <c r="P28" s="137"/>
      <c r="Q28" s="85">
        <v>388.37487184214348</v>
      </c>
      <c r="R28" s="85">
        <v>272.60683820681152</v>
      </c>
      <c r="S28" s="85">
        <v>344.71217356929247</v>
      </c>
      <c r="T28" s="85">
        <v>309.97930394570437</v>
      </c>
      <c r="U28" s="76"/>
      <c r="V28" s="76">
        <v>1413848.9086762578</v>
      </c>
      <c r="W28" s="76">
        <v>2830041.4117763424</v>
      </c>
      <c r="X28" s="76">
        <v>1018127.7043768847</v>
      </c>
      <c r="Y28" s="76">
        <v>5262018.0248294855</v>
      </c>
      <c r="Z28" s="41"/>
      <c r="AA28" s="138">
        <v>39.794560065989508</v>
      </c>
      <c r="AB28" s="138">
        <v>50.560093280826621</v>
      </c>
      <c r="AC28" s="138">
        <v>38.896449405717114</v>
      </c>
      <c r="AD28" s="85">
        <v>59.456608171915597</v>
      </c>
      <c r="AE28" s="86"/>
      <c r="AF28" s="135">
        <v>144869.04122731087</v>
      </c>
      <c r="AG28" s="135">
        <v>524884.69735106907</v>
      </c>
      <c r="AH28" s="135">
        <v>114882.9538910783</v>
      </c>
      <c r="AI28" s="135">
        <v>784636.69246945833</v>
      </c>
      <c r="AJ28" s="139"/>
      <c r="AK28" s="85">
        <v>428.16943190813299</v>
      </c>
      <c r="AL28" s="85">
        <v>323.16693148763818</v>
      </c>
      <c r="AM28" s="85">
        <v>383.60862297500955</v>
      </c>
      <c r="AN28" s="85">
        <v>356.20133029268243</v>
      </c>
      <c r="AO28" s="140"/>
      <c r="AP28" s="141">
        <v>1558717.9499035687</v>
      </c>
      <c r="AQ28" s="141">
        <v>3354926.1091274116</v>
      </c>
      <c r="AR28" s="141">
        <v>1133010.658267963</v>
      </c>
      <c r="AS28" s="141">
        <v>6046654.7172989426</v>
      </c>
    </row>
    <row r="29" spans="1:46">
      <c r="A29" s="1">
        <v>32</v>
      </c>
      <c r="B29" s="12"/>
      <c r="C29" s="5" t="s">
        <v>78</v>
      </c>
      <c r="D29" s="26" t="s">
        <v>23</v>
      </c>
      <c r="E29" s="1"/>
      <c r="F29" s="1"/>
      <c r="G29" s="135">
        <v>1132.3913113228157</v>
      </c>
      <c r="H29" s="135">
        <v>426.14865500000002</v>
      </c>
      <c r="I29" s="135">
        <v>2025.1501568963802</v>
      </c>
      <c r="J29" s="135">
        <v>3583.6901232191958</v>
      </c>
      <c r="K29" s="76"/>
      <c r="L29" s="76">
        <v>100084.82109966323</v>
      </c>
      <c r="M29" s="76">
        <v>44474.734919777569</v>
      </c>
      <c r="N29" s="76">
        <v>145844.35579454317</v>
      </c>
      <c r="O29" s="41">
        <v>290403.91181398393</v>
      </c>
      <c r="P29" s="137" t="s">
        <v>7</v>
      </c>
      <c r="Q29" s="85"/>
      <c r="R29" s="85"/>
      <c r="S29" s="85"/>
      <c r="T29" s="85"/>
      <c r="U29" s="41"/>
      <c r="V29" s="76">
        <v>20181414.074587494</v>
      </c>
      <c r="W29" s="76">
        <v>8547972.8685474694</v>
      </c>
      <c r="X29" s="76">
        <v>40898127.508732148</v>
      </c>
      <c r="Y29" s="41">
        <v>69627514.451867104</v>
      </c>
      <c r="Z29" s="137" t="s">
        <v>7</v>
      </c>
      <c r="AA29" s="138">
        <v>312.37850720257956</v>
      </c>
      <c r="AB29" s="138">
        <v>578.61366737276012</v>
      </c>
      <c r="AC29" s="138">
        <v>1102.1634569826188</v>
      </c>
      <c r="AD29" s="85">
        <v>2040.1991435837683</v>
      </c>
      <c r="AE29" s="86"/>
      <c r="AF29" s="135">
        <v>353734.70740019268</v>
      </c>
      <c r="AG29" s="135">
        <v>246575.43611551911</v>
      </c>
      <c r="AH29" s="135">
        <v>2232046.497833807</v>
      </c>
      <c r="AI29" s="135">
        <v>2832356.6413495187</v>
      </c>
      <c r="AJ29" s="139"/>
      <c r="AK29" s="85">
        <v>416.83512942504285</v>
      </c>
      <c r="AL29" s="85">
        <v>387.84189992047419</v>
      </c>
      <c r="AM29" s="85">
        <v>564.11768780692751</v>
      </c>
      <c r="AN29" s="85">
        <v>490.47360432234558</v>
      </c>
      <c r="AO29" s="140"/>
      <c r="AP29" s="141">
        <v>23601023.940751992</v>
      </c>
      <c r="AQ29" s="141">
        <v>12423877.574529361</v>
      </c>
      <c r="AR29" s="141">
        <v>57121151.198511124</v>
      </c>
      <c r="AS29" s="141">
        <v>93146052.713792473</v>
      </c>
      <c r="AT29" s="101" t="s">
        <v>7</v>
      </c>
    </row>
    <row r="30" spans="1:46">
      <c r="A30" s="1">
        <v>33</v>
      </c>
      <c r="B30" s="12"/>
      <c r="C30" s="5" t="s">
        <v>31</v>
      </c>
      <c r="D30" s="26" t="s">
        <v>4</v>
      </c>
      <c r="E30" s="1"/>
      <c r="F30" s="1"/>
      <c r="G30" s="135">
        <v>10191.521801905341</v>
      </c>
      <c r="H30" s="135">
        <v>3835.3378949999997</v>
      </c>
      <c r="I30" s="135">
        <v>18226.351412067419</v>
      </c>
      <c r="J30" s="135">
        <v>32253.211108972759</v>
      </c>
      <c r="K30" s="76"/>
      <c r="L30" s="76"/>
      <c r="M30" s="76"/>
      <c r="N30" s="76"/>
      <c r="O30" s="76"/>
      <c r="P30" s="137"/>
      <c r="Q30" s="137"/>
      <c r="R30" s="137"/>
      <c r="S30" s="137"/>
      <c r="T30" s="137"/>
      <c r="U30" s="41"/>
      <c r="V30" s="41"/>
      <c r="W30" s="41"/>
      <c r="X30" s="41"/>
      <c r="Y30" s="41"/>
      <c r="Z30" s="41"/>
      <c r="AA30" s="138">
        <v>129.82143694461701</v>
      </c>
      <c r="AB30" s="138">
        <v>208.83483357927449</v>
      </c>
      <c r="AC30" s="138">
        <v>311.08856473974612</v>
      </c>
      <c r="AD30" s="85">
        <v>486.5005631807739</v>
      </c>
      <c r="AE30" s="86"/>
      <c r="AF30" s="135">
        <v>1323078.0049757436</v>
      </c>
      <c r="AG30" s="135">
        <v>800952.15102260991</v>
      </c>
      <c r="AH30" s="135">
        <v>5670009.5012222985</v>
      </c>
      <c r="AI30" s="135">
        <v>7794039.6572206523</v>
      </c>
      <c r="AJ30" s="139"/>
      <c r="AK30" s="139"/>
      <c r="AL30" s="139"/>
      <c r="AM30" s="139"/>
      <c r="AN30" s="139"/>
      <c r="AO30" s="140"/>
      <c r="AP30" s="140"/>
      <c r="AQ30" s="140"/>
      <c r="AR30" s="140"/>
      <c r="AS30" s="140"/>
    </row>
    <row r="31" spans="1:46">
      <c r="A31" s="1">
        <v>34</v>
      </c>
      <c r="B31" s="12"/>
      <c r="C31" s="5" t="s">
        <v>32</v>
      </c>
      <c r="D31" s="26" t="s">
        <v>13</v>
      </c>
      <c r="E31" s="1"/>
      <c r="F31" s="1"/>
      <c r="G31" s="135">
        <v>22647.826226456313</v>
      </c>
      <c r="H31" s="135">
        <v>8522.9731000000011</v>
      </c>
      <c r="I31" s="135">
        <v>40503.003137927604</v>
      </c>
      <c r="J31" s="135">
        <v>71673.802464383916</v>
      </c>
      <c r="K31" s="76"/>
      <c r="L31" s="76"/>
      <c r="M31" s="76"/>
      <c r="N31" s="76"/>
      <c r="O31" s="76"/>
      <c r="P31" s="137"/>
      <c r="Q31" s="137"/>
      <c r="R31" s="137"/>
      <c r="S31" s="137"/>
      <c r="T31" s="137"/>
      <c r="U31" s="41"/>
      <c r="V31" s="41"/>
      <c r="W31" s="41"/>
      <c r="X31" s="41"/>
      <c r="Y31" s="41"/>
      <c r="Z31" s="41"/>
      <c r="AA31" s="138">
        <v>62.854405086563681</v>
      </c>
      <c r="AB31" s="138">
        <v>96.410465740107426</v>
      </c>
      <c r="AC31" s="138">
        <v>182.48038697538311</v>
      </c>
      <c r="AD31" s="85">
        <v>125.12321413504705</v>
      </c>
      <c r="AE31" s="86"/>
      <c r="AF31" s="135">
        <v>1423515.6439677859</v>
      </c>
      <c r="AG31" s="135">
        <v>821703.80606140732</v>
      </c>
      <c r="AH31" s="135">
        <v>7391003.6862741858</v>
      </c>
      <c r="AI31" s="135">
        <v>9636223.1363033801</v>
      </c>
      <c r="AJ31" s="139"/>
      <c r="AK31" s="139"/>
      <c r="AL31" s="139"/>
      <c r="AM31" s="139"/>
      <c r="AN31" s="139"/>
      <c r="AO31" s="140"/>
      <c r="AP31" s="140"/>
      <c r="AQ31" s="140"/>
      <c r="AR31" s="140"/>
      <c r="AS31" s="140"/>
    </row>
    <row r="32" spans="1:46">
      <c r="A32" s="1">
        <v>35</v>
      </c>
      <c r="B32" s="12"/>
      <c r="C32" s="5" t="s">
        <v>29</v>
      </c>
      <c r="D32" s="26" t="s">
        <v>6</v>
      </c>
      <c r="E32" s="1"/>
      <c r="F32" s="1"/>
      <c r="G32" s="135">
        <v>22647.826226456313</v>
      </c>
      <c r="H32" s="135">
        <v>8522.9731000000011</v>
      </c>
      <c r="I32" s="135">
        <v>40503.003137927604</v>
      </c>
      <c r="J32" s="135">
        <v>71673.802464383916</v>
      </c>
      <c r="K32" s="76"/>
      <c r="L32" s="76"/>
      <c r="M32" s="76"/>
      <c r="N32" s="76"/>
      <c r="O32" s="76"/>
      <c r="P32" s="137"/>
      <c r="Q32" s="137"/>
      <c r="R32" s="137"/>
      <c r="S32" s="137"/>
      <c r="T32" s="137"/>
      <c r="U32" s="41"/>
      <c r="V32" s="41"/>
      <c r="W32" s="41"/>
      <c r="X32" s="41"/>
      <c r="Y32" s="41"/>
      <c r="Z32" s="41"/>
      <c r="AA32" s="138">
        <v>14.097666885478191</v>
      </c>
      <c r="AB32" s="138">
        <v>43.327894650701062</v>
      </c>
      <c r="AC32" s="138">
        <v>22.960371636686205</v>
      </c>
      <c r="AD32" s="85">
        <v>38.886670926575441</v>
      </c>
      <c r="AE32" s="86"/>
      <c r="AF32" s="135">
        <v>319281.50982077763</v>
      </c>
      <c r="AG32" s="135">
        <v>369282.48058755911</v>
      </c>
      <c r="AH32" s="135">
        <v>929964.00444868533</v>
      </c>
      <c r="AI32" s="135">
        <v>1618527.9948570221</v>
      </c>
      <c r="AJ32" s="139"/>
      <c r="AK32" s="139"/>
      <c r="AL32" s="139"/>
      <c r="AM32" s="139"/>
      <c r="AN32" s="139"/>
      <c r="AO32" s="140"/>
      <c r="AP32" s="140"/>
      <c r="AQ32" s="140"/>
      <c r="AR32" s="140"/>
      <c r="AS32" s="140"/>
    </row>
    <row r="33" spans="1:48">
      <c r="A33" s="1">
        <v>36</v>
      </c>
      <c r="B33" s="12"/>
      <c r="C33" s="5" t="s">
        <v>37</v>
      </c>
      <c r="D33" s="26" t="s">
        <v>1</v>
      </c>
      <c r="E33" s="1"/>
      <c r="F33" s="1"/>
      <c r="G33" s="135"/>
      <c r="H33" s="135">
        <v>10725.923050589983</v>
      </c>
      <c r="I33" s="135"/>
      <c r="J33" s="135">
        <v>10725.923050589983</v>
      </c>
      <c r="K33" s="76"/>
      <c r="L33" s="76"/>
      <c r="M33" s="76"/>
      <c r="N33" s="76"/>
      <c r="O33" s="76"/>
      <c r="P33" s="137"/>
      <c r="Q33" s="137"/>
      <c r="R33" s="137"/>
      <c r="S33" s="137"/>
      <c r="T33" s="137"/>
      <c r="U33" s="41"/>
      <c r="V33" s="41"/>
      <c r="W33" s="41"/>
      <c r="X33" s="41"/>
      <c r="Y33" s="41"/>
      <c r="Z33" s="41"/>
      <c r="AA33" s="138"/>
      <c r="AB33" s="138">
        <v>152.65733536142895</v>
      </c>
      <c r="AC33" s="138"/>
      <c r="AD33" s="85">
        <v>152.65733536142895</v>
      </c>
      <c r="AE33" s="86"/>
      <c r="AF33" s="135"/>
      <c r="AG33" s="135">
        <v>1637390.8321947961</v>
      </c>
      <c r="AH33" s="135"/>
      <c r="AI33" s="135">
        <v>1637390.8321947961</v>
      </c>
      <c r="AJ33" s="139"/>
      <c r="AK33" s="139"/>
      <c r="AL33" s="139"/>
      <c r="AM33" s="139"/>
      <c r="AN33" s="139"/>
      <c r="AO33" s="140"/>
      <c r="AP33" s="140"/>
      <c r="AQ33" s="140"/>
      <c r="AR33" s="140"/>
      <c r="AS33" s="140"/>
    </row>
    <row r="34" spans="1:48">
      <c r="A34" s="1">
        <v>37</v>
      </c>
      <c r="B34" s="12"/>
      <c r="C34" s="5" t="s">
        <v>34</v>
      </c>
      <c r="D34" s="4" t="s">
        <v>80</v>
      </c>
      <c r="E34" s="1"/>
      <c r="F34" s="1"/>
      <c r="G34" s="135">
        <v>2559</v>
      </c>
      <c r="H34" s="135">
        <v>7141</v>
      </c>
      <c r="I34" s="135">
        <v>2297</v>
      </c>
      <c r="J34" s="135">
        <v>11997</v>
      </c>
      <c r="K34" s="76"/>
      <c r="L34" s="76">
        <v>4523.4726659082571</v>
      </c>
      <c r="M34" s="76">
        <v>9914.4805205116027</v>
      </c>
      <c r="N34" s="76">
        <v>3308.4409481366288</v>
      </c>
      <c r="O34" s="41">
        <v>17746.394134556489</v>
      </c>
      <c r="P34" s="137"/>
      <c r="Q34" s="85">
        <v>307.99687184214349</v>
      </c>
      <c r="R34" s="85">
        <v>186.20883820681152</v>
      </c>
      <c r="S34" s="85">
        <v>208.74217356929245</v>
      </c>
      <c r="T34" s="85">
        <v>216.50096535530136</v>
      </c>
      <c r="U34" s="76"/>
      <c r="V34" s="76">
        <v>788163.99504404515</v>
      </c>
      <c r="W34" s="76">
        <v>1329717.313634841</v>
      </c>
      <c r="X34" s="76">
        <v>479480.77268866473</v>
      </c>
      <c r="Y34" s="76">
        <v>2597362.0813675504</v>
      </c>
      <c r="Z34" s="41"/>
      <c r="AA34" s="138">
        <v>25.2159645257811</v>
      </c>
      <c r="AB34" s="138">
        <v>36.177270817396085</v>
      </c>
      <c r="AC34" s="138">
        <v>90.868449657060921</v>
      </c>
      <c r="AD34" s="85">
        <v>50.163074044969541</v>
      </c>
      <c r="AE34" s="86"/>
      <c r="AF34" s="135">
        <v>64527.653221473833</v>
      </c>
      <c r="AG34" s="135">
        <v>258341.89090702543</v>
      </c>
      <c r="AH34" s="135">
        <v>208724.82886226894</v>
      </c>
      <c r="AI34" s="135">
        <v>531594.37299076817</v>
      </c>
      <c r="AJ34" s="139"/>
      <c r="AK34" s="85">
        <v>333.21283636792458</v>
      </c>
      <c r="AL34" s="85">
        <v>222.3861090242076</v>
      </c>
      <c r="AM34" s="85">
        <v>299.61062322635337</v>
      </c>
      <c r="AN34" s="85">
        <v>260.81157409004908</v>
      </c>
      <c r="AO34" s="140"/>
      <c r="AP34" s="141">
        <v>852691.64826551895</v>
      </c>
      <c r="AQ34" s="141">
        <v>1588059.2045418664</v>
      </c>
      <c r="AR34" s="141">
        <v>688205.60155093367</v>
      </c>
      <c r="AS34" s="141">
        <v>3128956.4543583188</v>
      </c>
    </row>
    <row r="35" spans="1:48">
      <c r="A35" s="1">
        <v>38</v>
      </c>
      <c r="B35" s="12"/>
      <c r="C35" s="5" t="s">
        <v>81</v>
      </c>
      <c r="D35" s="4" t="s">
        <v>105</v>
      </c>
      <c r="E35" s="1"/>
      <c r="F35" s="1"/>
      <c r="G35" s="135">
        <v>201.631472433412</v>
      </c>
      <c r="H35" s="135">
        <v>415.55032600872619</v>
      </c>
      <c r="I35" s="135">
        <v>159.4840128206024</v>
      </c>
      <c r="J35" s="135">
        <v>776.66581126274059</v>
      </c>
      <c r="K35" s="76"/>
      <c r="L35" s="76">
        <v>201.631472433412</v>
      </c>
      <c r="M35" s="76">
        <v>415.55032600872619</v>
      </c>
      <c r="N35" s="76">
        <v>159.4840128206024</v>
      </c>
      <c r="O35" s="41">
        <v>776.66581126274059</v>
      </c>
      <c r="P35" s="137"/>
      <c r="Q35" s="85">
        <v>48.55</v>
      </c>
      <c r="R35" s="85">
        <v>48.550000000000004</v>
      </c>
      <c r="S35" s="85">
        <v>48.55</v>
      </c>
      <c r="T35" s="85">
        <v>48.55</v>
      </c>
      <c r="U35" s="76"/>
      <c r="V35" s="76">
        <v>9789.2079866421518</v>
      </c>
      <c r="W35" s="76">
        <v>20174.968327723658</v>
      </c>
      <c r="X35" s="76">
        <v>7742.9488224402457</v>
      </c>
      <c r="Y35" s="76">
        <v>37707.125136806055</v>
      </c>
      <c r="Z35" s="41"/>
      <c r="AA35" s="138"/>
      <c r="AB35" s="138"/>
      <c r="AC35" s="138"/>
      <c r="AD35" s="85"/>
      <c r="AE35" s="86"/>
      <c r="AF35" s="86"/>
      <c r="AG35" s="86"/>
      <c r="AH35" s="86"/>
      <c r="AI35" s="86"/>
      <c r="AJ35" s="86"/>
      <c r="AK35" s="85">
        <v>48.55</v>
      </c>
      <c r="AL35" s="85">
        <v>48.550000000000004</v>
      </c>
      <c r="AM35" s="85">
        <v>48.55</v>
      </c>
      <c r="AN35" s="85">
        <v>48.55</v>
      </c>
      <c r="AO35" s="140"/>
      <c r="AP35" s="141">
        <v>9789.2079866421518</v>
      </c>
      <c r="AQ35" s="141">
        <v>20174.968327723658</v>
      </c>
      <c r="AR35" s="141">
        <v>7742.9488224402457</v>
      </c>
      <c r="AS35" s="141">
        <v>37707.125136806055</v>
      </c>
    </row>
    <row r="36" spans="1:48">
      <c r="A36" s="1">
        <v>39</v>
      </c>
      <c r="B36" s="12"/>
      <c r="C36" s="4" t="s">
        <v>101</v>
      </c>
      <c r="D36" s="25" t="s">
        <v>88</v>
      </c>
      <c r="E36" s="1"/>
      <c r="F36" s="1"/>
      <c r="G36" s="135">
        <v>20644.363654471883</v>
      </c>
      <c r="H36" s="135">
        <v>32433.40982316939</v>
      </c>
      <c r="I36" s="135">
        <v>6921.9195493771931</v>
      </c>
      <c r="J36" s="135">
        <v>59999.69302701846</v>
      </c>
      <c r="K36" s="76"/>
      <c r="L36" s="76">
        <v>20644.363654471883</v>
      </c>
      <c r="M36" s="76">
        <v>32433.40982316939</v>
      </c>
      <c r="N36" s="76">
        <v>6921.9195493771931</v>
      </c>
      <c r="O36" s="41">
        <v>59999.69302701846</v>
      </c>
      <c r="P36" s="137"/>
      <c r="Q36" s="85">
        <v>111.34355725743856</v>
      </c>
      <c r="R36" s="85">
        <v>104.4330788124533</v>
      </c>
      <c r="S36" s="85">
        <v>106.84</v>
      </c>
      <c r="T36" s="85">
        <v>107.08847481247635</v>
      </c>
      <c r="U36" s="76"/>
      <c r="V36" s="76">
        <v>2298616.8866050737</v>
      </c>
      <c r="W36" s="76">
        <v>3387120.844219646</v>
      </c>
      <c r="X36" s="76">
        <v>739537.88465545932</v>
      </c>
      <c r="Y36" s="76">
        <v>6425275.615480179</v>
      </c>
      <c r="Z36" s="41"/>
      <c r="AA36" s="138">
        <v>20.870988750313149</v>
      </c>
      <c r="AB36" s="138">
        <v>9.9736081615728729</v>
      </c>
      <c r="AC36" s="138">
        <v>18.121918392179175</v>
      </c>
      <c r="AD36" s="85">
        <v>15.935974182579118</v>
      </c>
      <c r="AE36" s="86"/>
      <c r="AF36" s="135">
        <v>430868.28158985631</v>
      </c>
      <c r="AG36" s="135">
        <v>323478.12092000002</v>
      </c>
      <c r="AH36" s="135">
        <v>125438.46119104314</v>
      </c>
      <c r="AI36" s="135">
        <v>879784.86370089941</v>
      </c>
      <c r="AJ36" s="139"/>
      <c r="AK36" s="85">
        <v>132.21454600775172</v>
      </c>
      <c r="AL36" s="85">
        <v>114.40668697402617</v>
      </c>
      <c r="AM36" s="85">
        <v>124.96191839217917</v>
      </c>
      <c r="AN36" s="85">
        <v>121.75163089403702</v>
      </c>
      <c r="AO36" s="140"/>
      <c r="AP36" s="141">
        <v>2729485.1681949301</v>
      </c>
      <c r="AQ36" s="141">
        <v>3710598.9651396461</v>
      </c>
      <c r="AR36" s="141">
        <v>864976.34584650246</v>
      </c>
      <c r="AS36" s="141">
        <v>7305060.4791810783</v>
      </c>
    </row>
    <row r="37" spans="1:48">
      <c r="A37" s="1">
        <v>40</v>
      </c>
      <c r="B37" s="12"/>
      <c r="C37" s="4" t="s">
        <v>128</v>
      </c>
      <c r="D37" s="25" t="s">
        <v>117</v>
      </c>
      <c r="E37" s="1"/>
      <c r="F37" s="1"/>
      <c r="G37" s="135">
        <v>755.51977508935306</v>
      </c>
      <c r="H37" s="135">
        <v>2003.1246358252829</v>
      </c>
      <c r="I37" s="135">
        <v>7721.8719526795594</v>
      </c>
      <c r="J37" s="135">
        <v>10480.516363594195</v>
      </c>
      <c r="K37" s="76"/>
      <c r="L37" s="76">
        <v>755.51977508935306</v>
      </c>
      <c r="M37" s="76">
        <v>2003.1246358252829</v>
      </c>
      <c r="N37" s="76">
        <v>7721.8719526795594</v>
      </c>
      <c r="O37" s="41">
        <v>10480.516363594195</v>
      </c>
      <c r="P37" s="137"/>
      <c r="Q37" s="85">
        <v>112.82318494448573</v>
      </c>
      <c r="R37" s="85">
        <v>104.1336143104833</v>
      </c>
      <c r="S37" s="85">
        <v>106.84</v>
      </c>
      <c r="T37" s="85">
        <v>106.75404876688432</v>
      </c>
      <c r="U37" s="76"/>
      <c r="V37" s="76">
        <v>85240.14731412234</v>
      </c>
      <c r="W37" s="76">
        <v>208592.60824285733</v>
      </c>
      <c r="X37" s="76">
        <v>825004.79942428414</v>
      </c>
      <c r="Y37" s="76">
        <v>1118837.5549812638</v>
      </c>
      <c r="Z37" s="41"/>
      <c r="AA37" s="138">
        <v>8.9196198784047311</v>
      </c>
      <c r="AB37" s="138">
        <v>104.69269510332566</v>
      </c>
      <c r="AC37" s="138">
        <v>106.10534924342122</v>
      </c>
      <c r="AD37" s="85">
        <v>127.73556925729213</v>
      </c>
      <c r="AE37" s="86"/>
      <c r="AF37" s="135">
        <v>6738.9492044148656</v>
      </c>
      <c r="AG37" s="135">
        <v>209712.51675241659</v>
      </c>
      <c r="AH37" s="135">
        <v>819331.92035204358</v>
      </c>
      <c r="AI37" s="135">
        <v>1035783.3863088751</v>
      </c>
      <c r="AJ37" s="139"/>
      <c r="AK37" s="85">
        <v>121.74280482289045</v>
      </c>
      <c r="AL37" s="85">
        <v>208.82630941380896</v>
      </c>
      <c r="AM37" s="85">
        <v>212.94534924342122</v>
      </c>
      <c r="AN37" s="85">
        <v>205.58347189596216</v>
      </c>
      <c r="AO37" s="140"/>
      <c r="AP37" s="141">
        <v>91979.096518537204</v>
      </c>
      <c r="AQ37" s="141">
        <v>418305.12499527389</v>
      </c>
      <c r="AR37" s="141">
        <v>1644336.7197763277</v>
      </c>
      <c r="AS37" s="141">
        <v>2154620.9412901388</v>
      </c>
    </row>
    <row r="38" spans="1:48">
      <c r="A38" s="1">
        <v>41</v>
      </c>
      <c r="B38" s="12"/>
      <c r="C38" s="5" t="s">
        <v>89</v>
      </c>
      <c r="D38" s="4" t="s">
        <v>77</v>
      </c>
      <c r="E38" s="1"/>
      <c r="F38" s="1"/>
      <c r="G38" s="135">
        <v>32911.338985626855</v>
      </c>
      <c r="H38" s="135">
        <v>6948.3876391959402</v>
      </c>
      <c r="I38" s="135">
        <v>0</v>
      </c>
      <c r="J38" s="135">
        <v>39859.726624822797</v>
      </c>
      <c r="K38" s="76"/>
      <c r="L38" s="76">
        <v>32911.338985626855</v>
      </c>
      <c r="M38" s="76">
        <v>6948.3876391959402</v>
      </c>
      <c r="N38" s="76">
        <v>0</v>
      </c>
      <c r="O38" s="41">
        <v>39859.726624822797</v>
      </c>
      <c r="P38" s="137"/>
      <c r="Q38" s="85">
        <v>55.625</v>
      </c>
      <c r="R38" s="85">
        <v>52.01</v>
      </c>
      <c r="S38" s="85"/>
      <c r="T38" s="85">
        <v>54.994829563756944</v>
      </c>
      <c r="U38" s="76"/>
      <c r="V38" s="76">
        <v>1830693.2310754939</v>
      </c>
      <c r="W38" s="76">
        <v>361385.64111458085</v>
      </c>
      <c r="X38" s="76"/>
      <c r="Y38" s="76">
        <v>2192078.8721900745</v>
      </c>
      <c r="Z38" s="41"/>
      <c r="AA38" s="41">
        <v>0</v>
      </c>
      <c r="AB38" s="41">
        <v>0</v>
      </c>
      <c r="AC38" s="41">
        <v>0</v>
      </c>
      <c r="AD38" s="41">
        <v>0</v>
      </c>
      <c r="AE38" s="86"/>
      <c r="AF38" s="41">
        <v>0</v>
      </c>
      <c r="AG38" s="41">
        <v>0</v>
      </c>
      <c r="AH38" s="41">
        <v>0</v>
      </c>
      <c r="AI38" s="41">
        <v>0</v>
      </c>
      <c r="AJ38" s="139"/>
      <c r="AK38" s="85">
        <v>55.625</v>
      </c>
      <c r="AL38" s="85">
        <v>52.01</v>
      </c>
      <c r="AM38" s="85"/>
      <c r="AN38" s="85">
        <v>54.994829563756944</v>
      </c>
      <c r="AO38" s="140"/>
      <c r="AP38" s="141">
        <v>1830693.2310754939</v>
      </c>
      <c r="AQ38" s="141">
        <v>361385.64111458085</v>
      </c>
      <c r="AR38" s="141"/>
      <c r="AS38" s="141">
        <v>2192078.8721900745</v>
      </c>
    </row>
    <row r="39" spans="1:48">
      <c r="A39" s="1">
        <v>42</v>
      </c>
      <c r="B39" s="12"/>
      <c r="C39" s="25" t="s">
        <v>25</v>
      </c>
      <c r="D39" s="25" t="s">
        <v>79</v>
      </c>
      <c r="E39" s="1"/>
      <c r="F39" s="1"/>
      <c r="G39" s="135"/>
      <c r="H39" s="135"/>
      <c r="I39" s="135">
        <v>10810</v>
      </c>
      <c r="J39" s="135">
        <v>10810</v>
      </c>
      <c r="K39" s="76"/>
      <c r="L39" s="76">
        <v>0</v>
      </c>
      <c r="M39" s="76">
        <v>0</v>
      </c>
      <c r="N39" s="76">
        <v>10810</v>
      </c>
      <c r="O39" s="41">
        <v>10810</v>
      </c>
      <c r="P39" s="137"/>
      <c r="Q39" s="76"/>
      <c r="R39" s="76"/>
      <c r="S39" s="85">
        <v>153.28962840000003</v>
      </c>
      <c r="T39" s="85">
        <v>153.28962840000003</v>
      </c>
      <c r="U39" s="76"/>
      <c r="V39" s="76"/>
      <c r="W39" s="76"/>
      <c r="X39" s="76">
        <v>1657060.8830040002</v>
      </c>
      <c r="Y39" s="76">
        <v>1657060.8830040002</v>
      </c>
      <c r="Z39" s="41"/>
      <c r="AA39" s="41"/>
      <c r="AB39" s="41"/>
      <c r="AC39" s="41"/>
      <c r="AD39" s="41"/>
      <c r="AE39" s="86"/>
      <c r="AF39" s="135"/>
      <c r="AG39" s="135"/>
      <c r="AH39" s="135"/>
      <c r="AI39" s="135"/>
      <c r="AJ39" s="139"/>
      <c r="AK39" s="139"/>
      <c r="AL39" s="139"/>
      <c r="AM39" s="85">
        <v>153.28962840000003</v>
      </c>
      <c r="AN39" s="85">
        <v>153.28962840000003</v>
      </c>
      <c r="AO39" s="140"/>
      <c r="AP39" s="145"/>
      <c r="AQ39" s="145"/>
      <c r="AR39" s="141">
        <v>1657060.8830040002</v>
      </c>
      <c r="AS39" s="141">
        <v>1657060.8830040002</v>
      </c>
    </row>
    <row r="40" spans="1:48">
      <c r="A40" s="1">
        <v>43</v>
      </c>
      <c r="B40" s="12" t="s">
        <v>47</v>
      </c>
      <c r="C40" s="25" t="s">
        <v>22</v>
      </c>
      <c r="D40" s="25" t="s">
        <v>125</v>
      </c>
      <c r="E40" s="1"/>
      <c r="F40" s="1"/>
      <c r="G40" s="135"/>
      <c r="H40" s="135"/>
      <c r="I40" s="135">
        <v>690</v>
      </c>
      <c r="J40" s="135">
        <v>690</v>
      </c>
      <c r="K40" s="76"/>
      <c r="L40" s="76">
        <v>0</v>
      </c>
      <c r="M40" s="76">
        <v>0</v>
      </c>
      <c r="N40" s="76">
        <v>690</v>
      </c>
      <c r="O40" s="41">
        <v>690</v>
      </c>
      <c r="P40" s="137"/>
      <c r="Q40" s="76"/>
      <c r="R40" s="76"/>
      <c r="S40" s="85">
        <v>153.28962840000003</v>
      </c>
      <c r="T40" s="85">
        <v>153.28962840000003</v>
      </c>
      <c r="U40" s="76"/>
      <c r="V40" s="76"/>
      <c r="W40" s="76"/>
      <c r="X40" s="76">
        <v>105769.84359600002</v>
      </c>
      <c r="Y40" s="76">
        <v>105769.84359600002</v>
      </c>
      <c r="Z40" s="41"/>
      <c r="AA40" s="41"/>
      <c r="AB40" s="41"/>
      <c r="AC40" s="41"/>
      <c r="AD40" s="41"/>
      <c r="AE40" s="86"/>
      <c r="AF40" s="135"/>
      <c r="AG40" s="135"/>
      <c r="AH40" s="135"/>
      <c r="AI40" s="135"/>
      <c r="AJ40" s="139"/>
      <c r="AK40" s="139"/>
      <c r="AL40" s="139"/>
      <c r="AM40" s="85">
        <v>153.28962840000003</v>
      </c>
      <c r="AN40" s="85">
        <v>153.28962840000003</v>
      </c>
      <c r="AO40" s="140"/>
      <c r="AP40" s="145"/>
      <c r="AQ40" s="145"/>
      <c r="AR40" s="141">
        <v>105769.84359600002</v>
      </c>
      <c r="AS40" s="141">
        <v>105769.84359600002</v>
      </c>
    </row>
    <row r="41" spans="1:48">
      <c r="A41" s="1">
        <v>44</v>
      </c>
      <c r="B41" s="13" t="s">
        <v>48</v>
      </c>
      <c r="C41" s="5" t="s">
        <v>87</v>
      </c>
      <c r="D41" s="26" t="s">
        <v>16</v>
      </c>
      <c r="E41" s="1"/>
      <c r="F41" s="1"/>
      <c r="G41" s="135">
        <v>780.82950551405679</v>
      </c>
      <c r="H41" s="135">
        <v>6316.5595146260684</v>
      </c>
      <c r="I41" s="135">
        <v>88938.200800044797</v>
      </c>
      <c r="J41" s="135">
        <v>96035.58982018492</v>
      </c>
      <c r="K41" s="76"/>
      <c r="L41" s="76">
        <v>2230.9414443258765</v>
      </c>
      <c r="M41" s="76">
        <v>16242.581609038461</v>
      </c>
      <c r="N41" s="76">
        <v>228698.23062868664</v>
      </c>
      <c r="O41" s="41">
        <v>247171.75368205097</v>
      </c>
      <c r="P41" s="137"/>
      <c r="Q41" s="85">
        <v>168.71165304428573</v>
      </c>
      <c r="R41" s="85">
        <v>123.61340571428573</v>
      </c>
      <c r="S41" s="85">
        <v>117.10285714285716</v>
      </c>
      <c r="T41" s="85">
        <v>117.95068801743848</v>
      </c>
      <c r="U41" s="76"/>
      <c r="V41" s="76">
        <v>131735.03662102873</v>
      </c>
      <c r="W41" s="76">
        <v>780811.43399990397</v>
      </c>
      <c r="X41" s="76">
        <v>10414917.42283039</v>
      </c>
      <c r="Y41" s="76">
        <v>11327463.893451322</v>
      </c>
      <c r="Z41" s="41"/>
      <c r="AA41" s="41"/>
      <c r="AB41" s="41"/>
      <c r="AC41" s="41"/>
      <c r="AD41" s="41"/>
      <c r="AE41" s="86"/>
      <c r="AF41" s="135"/>
      <c r="AG41" s="135"/>
      <c r="AH41" s="135"/>
      <c r="AI41" s="135"/>
      <c r="AJ41" s="139"/>
      <c r="AK41" s="85">
        <v>168.71165304428573</v>
      </c>
      <c r="AL41" s="85">
        <v>123.61340571428573</v>
      </c>
      <c r="AM41" s="85">
        <v>117.10285714285716</v>
      </c>
      <c r="AN41" s="85">
        <v>117.95068801743848</v>
      </c>
      <c r="AO41" s="140"/>
      <c r="AP41" s="141">
        <v>131735.03662102873</v>
      </c>
      <c r="AQ41" s="141">
        <v>780811.43399990397</v>
      </c>
      <c r="AR41" s="141">
        <v>10414917.42283039</v>
      </c>
      <c r="AS41" s="141">
        <v>11327463.893451322</v>
      </c>
    </row>
    <row r="42" spans="1:48">
      <c r="A42" s="1"/>
      <c r="B42" s="7"/>
      <c r="C42" s="5"/>
      <c r="D42" s="4"/>
      <c r="E42" s="1"/>
      <c r="F42" s="1"/>
      <c r="G42" s="128"/>
      <c r="H42" s="128"/>
      <c r="I42" s="128"/>
      <c r="J42" s="128"/>
      <c r="K42" s="28"/>
      <c r="L42" s="78"/>
      <c r="M42" s="78"/>
      <c r="N42" s="78"/>
      <c r="O42" s="43"/>
      <c r="P42" s="101"/>
      <c r="Q42" s="78"/>
      <c r="R42" s="78"/>
      <c r="S42" s="78"/>
      <c r="T42" s="78"/>
      <c r="U42" s="28"/>
      <c r="V42" s="104"/>
      <c r="W42" s="104"/>
      <c r="X42" s="104"/>
      <c r="Y42" s="104"/>
      <c r="Z42" s="59"/>
      <c r="AD42" s="59"/>
      <c r="AF42" s="127" t="s">
        <v>129</v>
      </c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</row>
    <row r="43" spans="1:48">
      <c r="A43" s="1"/>
      <c r="B43" s="14"/>
      <c r="C43" s="5"/>
      <c r="D43" s="26"/>
      <c r="E43" s="1"/>
      <c r="F43" s="1"/>
      <c r="G43" s="128"/>
      <c r="H43" s="128"/>
      <c r="I43" s="128"/>
      <c r="J43" s="128"/>
      <c r="K43" s="91"/>
      <c r="L43" s="91"/>
      <c r="M43" s="91"/>
      <c r="N43" s="91"/>
      <c r="O43" s="91"/>
      <c r="P43" s="101"/>
      <c r="Q43" s="91"/>
      <c r="R43" s="91"/>
      <c r="S43" s="91"/>
      <c r="T43" s="91"/>
      <c r="U43" s="91"/>
      <c r="V43" s="104"/>
      <c r="W43" s="104"/>
      <c r="X43" s="104"/>
      <c r="Y43" s="104"/>
      <c r="Z43" s="59"/>
      <c r="AA43" s="104"/>
      <c r="AB43" s="104"/>
      <c r="AC43" s="104"/>
      <c r="AF43" s="127" t="s">
        <v>110</v>
      </c>
      <c r="AJ43" s="121"/>
      <c r="AK43" s="121"/>
      <c r="AL43" s="121"/>
      <c r="AM43" s="121"/>
      <c r="AN43" s="121"/>
      <c r="AO43" s="121"/>
      <c r="AP43" s="147">
        <v>36.064069179372048</v>
      </c>
      <c r="AQ43" s="147">
        <v>38.28143530288974</v>
      </c>
      <c r="AR43" s="147">
        <v>98.813543045095713</v>
      </c>
      <c r="AS43" s="147">
        <v>173.15904752735753</v>
      </c>
      <c r="AT43" s="121"/>
      <c r="AU43" s="121"/>
    </row>
    <row r="44" spans="1:48">
      <c r="A44" s="1"/>
      <c r="B44" s="14"/>
      <c r="C44" s="5"/>
      <c r="D44" s="26"/>
      <c r="E44" s="1"/>
      <c r="F44" s="6" t="s">
        <v>122</v>
      </c>
      <c r="G44" s="128">
        <v>95376.558591708759</v>
      </c>
      <c r="H44" s="128">
        <v>117353.05005375562</v>
      </c>
      <c r="I44" s="128">
        <v>139783.38148869621</v>
      </c>
      <c r="J44" s="128">
        <v>352512.99013416062</v>
      </c>
      <c r="K44" s="91"/>
      <c r="L44" s="91"/>
      <c r="M44" s="91"/>
      <c r="N44" s="91"/>
      <c r="O44" s="91"/>
      <c r="P44" s="101"/>
      <c r="Q44" s="91"/>
      <c r="R44" s="91"/>
      <c r="S44" s="91"/>
      <c r="T44" s="91"/>
      <c r="U44" s="91"/>
      <c r="V44" s="91"/>
      <c r="W44" s="91"/>
      <c r="X44" s="91"/>
      <c r="Y44" s="91"/>
      <c r="Z44" s="59"/>
      <c r="AA44" s="99">
        <v>50.748600135796806</v>
      </c>
      <c r="AB44" s="104">
        <v>71.337315567933317</v>
      </c>
      <c r="AC44" s="104">
        <v>170.48043075890027</v>
      </c>
      <c r="AD44" s="104">
        <v>105.08040987049645</v>
      </c>
      <c r="AE44" s="82" t="s">
        <v>94</v>
      </c>
      <c r="AF44" s="134">
        <v>4840226.8342990233</v>
      </c>
      <c r="AG44" s="134">
        <v>8371651.5645442382</v>
      </c>
      <c r="AH44" s="134">
        <v>23830331.089128613</v>
      </c>
      <c r="AI44" s="121">
        <v>37042209.487971872</v>
      </c>
      <c r="AJ44" s="81"/>
      <c r="AP44" s="72"/>
      <c r="AQ44" s="72"/>
      <c r="AR44" s="72"/>
      <c r="AS44" s="72"/>
    </row>
    <row r="45" spans="1:48" s="1" customFormat="1" ht="16" thickBot="1">
      <c r="B45" s="32"/>
      <c r="C45" s="5"/>
      <c r="D45" s="26"/>
      <c r="F45" s="6" t="s">
        <v>138</v>
      </c>
      <c r="G45" s="128">
        <v>128988.89238495556</v>
      </c>
      <c r="H45" s="128">
        <v>124974.03451434188</v>
      </c>
      <c r="I45" s="128">
        <v>139783.38148869621</v>
      </c>
      <c r="J45" s="128">
        <v>393746.30838799366</v>
      </c>
      <c r="K45" s="51"/>
      <c r="L45" s="100">
        <v>185998.9584000941</v>
      </c>
      <c r="M45" s="100">
        <v>156875.32520992594</v>
      </c>
      <c r="N45" s="100">
        <v>195938.17294964768</v>
      </c>
      <c r="O45" s="51">
        <v>538812.45655966771</v>
      </c>
      <c r="P45" s="101"/>
      <c r="Q45" s="79">
        <v>241.04484295950422</v>
      </c>
      <c r="R45" s="79">
        <v>230.87148108367828</v>
      </c>
      <c r="S45" s="79">
        <v>449.3056552049112</v>
      </c>
      <c r="T45" s="79">
        <v>311.75025376837419</v>
      </c>
      <c r="V45" s="117">
        <v>31092107.308452003</v>
      </c>
      <c r="W45" s="117">
        <v>28852940.445328839</v>
      </c>
      <c r="X45" s="117">
        <v>62805463.806536704</v>
      </c>
      <c r="Y45" s="50">
        <v>122750511.56031755</v>
      </c>
      <c r="Z45" s="29"/>
      <c r="AA45" s="61">
        <v>37.524369306574158</v>
      </c>
      <c r="AB45" s="104">
        <v>66.987127342708277</v>
      </c>
      <c r="AC45" s="104">
        <v>170.48043075890027</v>
      </c>
      <c r="AD45" s="104">
        <v>94.076334682662861</v>
      </c>
      <c r="AE45" s="40" t="s">
        <v>90</v>
      </c>
      <c r="AF45" s="134">
        <v>4840226.8342990233</v>
      </c>
      <c r="AG45" s="134">
        <v>8371651.5645442382</v>
      </c>
      <c r="AH45" s="134">
        <v>23830331.089128613</v>
      </c>
      <c r="AI45" s="121">
        <v>37042209.487971872</v>
      </c>
      <c r="AJ45" s="66"/>
      <c r="AK45" s="73">
        <v>278.56921226607835</v>
      </c>
      <c r="AL45" s="73">
        <v>297.85860842638658</v>
      </c>
      <c r="AM45" s="73">
        <v>619.7860859638115</v>
      </c>
      <c r="AN45" s="73">
        <v>405.82658845103703</v>
      </c>
      <c r="AO45" s="6" t="s">
        <v>62</v>
      </c>
      <c r="AP45" s="71">
        <v>35932334.142751023</v>
      </c>
      <c r="AQ45" s="77">
        <v>37224592.009873077</v>
      </c>
      <c r="AR45" s="77">
        <v>86635794.895665318</v>
      </c>
      <c r="AS45" s="71">
        <v>159792721.04828942</v>
      </c>
      <c r="AT45" s="127" t="s">
        <v>109</v>
      </c>
      <c r="AU45" s="59"/>
      <c r="AV45"/>
    </row>
    <row r="46" spans="1:48" s="1" customFormat="1" ht="16" thickBot="1">
      <c r="B46" s="32"/>
      <c r="C46" s="5"/>
      <c r="D46" s="26"/>
      <c r="F46" s="6" t="s">
        <v>26</v>
      </c>
      <c r="G46" s="128">
        <v>129769.72189046962</v>
      </c>
      <c r="H46" s="128">
        <v>132277.22652896796</v>
      </c>
      <c r="I46" s="128">
        <v>240221.58228874099</v>
      </c>
      <c r="J46" s="128">
        <v>502268.53070817859</v>
      </c>
      <c r="K46" s="51"/>
      <c r="L46" s="100">
        <v>188229.89984441997</v>
      </c>
      <c r="M46" s="100">
        <v>175654.9618189644</v>
      </c>
      <c r="N46" s="100">
        <v>436136.40357833431</v>
      </c>
      <c r="O46" s="90">
        <v>800021.26524171862</v>
      </c>
      <c r="P46" s="101"/>
      <c r="Q46" s="79">
        <v>240.60961131924975</v>
      </c>
      <c r="R46" s="79">
        <v>226.11438509254978</v>
      </c>
      <c r="S46" s="79">
        <v>312.14186186584578</v>
      </c>
      <c r="T46" s="79">
        <v>271.00411377050898</v>
      </c>
      <c r="V46" s="117">
        <v>31223842.345073033</v>
      </c>
      <c r="W46" s="117">
        <v>29909783.738345504</v>
      </c>
      <c r="X46" s="117">
        <v>74983211.955967098</v>
      </c>
      <c r="Y46" s="49">
        <v>136116838.03938562</v>
      </c>
      <c r="Z46" s="29"/>
      <c r="AA46" s="66">
        <v>37.298583704944299</v>
      </c>
      <c r="AB46" s="104">
        <v>63.288683806134188</v>
      </c>
      <c r="AC46" s="104">
        <v>99.20145751302681</v>
      </c>
      <c r="AD46" s="104">
        <v>73.74981155148987</v>
      </c>
      <c r="AE46" s="40" t="s">
        <v>91</v>
      </c>
      <c r="AF46" s="134">
        <v>4840226.8342990233</v>
      </c>
      <c r="AG46" s="134">
        <v>8371651.5645442382</v>
      </c>
      <c r="AH46" s="134">
        <v>23830331.089128613</v>
      </c>
      <c r="AI46" s="126">
        <v>37042209.487971872</v>
      </c>
      <c r="AJ46" s="66"/>
      <c r="AK46" s="73">
        <v>277.90819502419401</v>
      </c>
      <c r="AL46" s="73">
        <v>289.40306889868396</v>
      </c>
      <c r="AM46" s="73">
        <v>411.34331937887259</v>
      </c>
      <c r="AN46" s="73">
        <v>344.75392532199891</v>
      </c>
      <c r="AO46" s="6" t="s">
        <v>111</v>
      </c>
      <c r="AP46" s="71">
        <v>36064069.17937205</v>
      </c>
      <c r="AQ46" s="77">
        <v>38281435.302889742</v>
      </c>
      <c r="AR46" s="77">
        <v>98813543.045095712</v>
      </c>
      <c r="AS46" s="84">
        <v>173159047.52735752</v>
      </c>
      <c r="AT46" s="127" t="s">
        <v>108</v>
      </c>
      <c r="AU46" s="104"/>
      <c r="AV46"/>
    </row>
    <row r="47" spans="1:48">
      <c r="A47" s="1"/>
      <c r="B47" s="32"/>
      <c r="C47" s="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S47" s="113"/>
    </row>
    <row r="48" spans="1:48">
      <c r="A48" s="1"/>
      <c r="B48" s="32"/>
      <c r="C48" s="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104"/>
      <c r="AF48" s="136"/>
      <c r="AG48" s="136"/>
      <c r="AH48" s="136"/>
      <c r="AI48" s="136"/>
      <c r="AJ48" s="81"/>
      <c r="AS48" s="113"/>
    </row>
    <row r="49" spans="1:45">
      <c r="A49" s="1"/>
      <c r="B49" s="32"/>
      <c r="C49" s="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104"/>
      <c r="AF49" s="136"/>
      <c r="AG49" s="136"/>
      <c r="AH49" s="136"/>
      <c r="AI49" s="136"/>
      <c r="AJ49" s="81"/>
      <c r="AS49" s="113"/>
    </row>
    <row r="50" spans="1:45">
      <c r="A50" s="1"/>
      <c r="B50" s="32"/>
      <c r="C50" s="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01"/>
      <c r="Q50" s="23"/>
      <c r="R50" s="81"/>
      <c r="S50" s="23"/>
      <c r="T50" s="30"/>
      <c r="U50" s="1"/>
      <c r="V50" s="31"/>
      <c r="W50" s="31"/>
      <c r="X50" s="31"/>
      <c r="Y50" s="31"/>
      <c r="Z50" s="29"/>
      <c r="AD50" s="104"/>
      <c r="AF50" s="136"/>
      <c r="AG50" s="136"/>
      <c r="AH50" s="136"/>
      <c r="AI50" s="136"/>
      <c r="AJ50" s="81"/>
      <c r="AS50" s="113"/>
    </row>
    <row r="51" spans="1:45">
      <c r="A51" s="1"/>
      <c r="B51" s="32"/>
      <c r="C51" s="5"/>
      <c r="D51" s="26"/>
      <c r="E51" s="26"/>
      <c r="F51" s="26"/>
      <c r="G51" s="26"/>
      <c r="H51" s="26"/>
      <c r="K51" s="23"/>
      <c r="L51" s="80"/>
      <c r="M51" s="80"/>
      <c r="N51" s="80"/>
      <c r="O51" s="23"/>
      <c r="P51" s="101"/>
      <c r="Q51" s="23"/>
      <c r="R51" s="23"/>
      <c r="S51" s="23"/>
      <c r="T51" s="79"/>
      <c r="U51" s="1"/>
      <c r="V51" s="78"/>
      <c r="W51" s="78"/>
      <c r="X51" s="78"/>
      <c r="Y51" s="78"/>
      <c r="Z51" s="29"/>
      <c r="AA51" s="3" t="s">
        <v>114</v>
      </c>
      <c r="AB51" s="79"/>
      <c r="AC51" s="79"/>
      <c r="AD51" s="79"/>
      <c r="AJ51" s="136"/>
      <c r="AK51" s="136"/>
      <c r="AL51" s="136"/>
      <c r="AM51" s="136"/>
      <c r="AS51" s="113"/>
    </row>
    <row r="52" spans="1:45">
      <c r="A52" s="1"/>
      <c r="B52" s="32"/>
      <c r="C52" s="5"/>
      <c r="D52" s="26"/>
      <c r="E52" s="26"/>
      <c r="F52" s="26"/>
      <c r="G52" s="26"/>
      <c r="H52" s="26"/>
      <c r="K52" s="23"/>
      <c r="L52" s="23"/>
      <c r="M52" s="23"/>
      <c r="N52" s="23"/>
      <c r="O52" s="23"/>
      <c r="P52" s="101"/>
      <c r="Q52" s="23"/>
      <c r="R52" s="23"/>
      <c r="S52" s="23"/>
      <c r="T52" s="30"/>
      <c r="U52" s="1"/>
      <c r="V52" s="31"/>
      <c r="W52" s="31"/>
      <c r="X52" s="31"/>
      <c r="Y52" s="31"/>
      <c r="Z52" s="29"/>
      <c r="AA52" s="1" t="s">
        <v>123</v>
      </c>
      <c r="AJ52" s="136"/>
      <c r="AK52" s="136"/>
      <c r="AL52" s="136"/>
      <c r="AM52" s="136"/>
      <c r="AS52" s="113"/>
    </row>
    <row r="53" spans="1:45">
      <c r="A53" s="1"/>
      <c r="B53" s="32"/>
      <c r="C53" s="5"/>
      <c r="D53" s="26"/>
      <c r="E53" s="26"/>
      <c r="F53" s="26"/>
      <c r="G53" s="26"/>
      <c r="H53" s="26"/>
      <c r="K53" s="23"/>
      <c r="L53" s="23"/>
      <c r="M53" s="23"/>
      <c r="N53" s="23"/>
      <c r="O53" s="23"/>
      <c r="P53" s="101"/>
      <c r="Q53" s="23"/>
      <c r="R53" s="23"/>
      <c r="S53" s="23"/>
      <c r="T53" s="27"/>
      <c r="U53" s="1"/>
      <c r="V53" s="28"/>
      <c r="W53" s="28"/>
      <c r="X53" s="28"/>
      <c r="Y53" s="28"/>
      <c r="Z53" s="29"/>
      <c r="AA53" s="1" t="s">
        <v>54</v>
      </c>
      <c r="AJ53" s="136"/>
      <c r="AK53" s="136"/>
      <c r="AL53" s="136"/>
      <c r="AM53" s="136"/>
    </row>
    <row r="54" spans="1:45">
      <c r="A54" s="1"/>
      <c r="B54" s="32"/>
      <c r="C54" s="5"/>
      <c r="D54" s="26"/>
      <c r="E54" s="26"/>
      <c r="F54" s="26"/>
      <c r="G54" s="26"/>
      <c r="H54" s="26"/>
      <c r="P54" s="101"/>
      <c r="T54" s="27"/>
      <c r="U54" s="1"/>
      <c r="V54" s="28"/>
      <c r="W54" s="28"/>
      <c r="X54" s="28"/>
      <c r="Y54" s="28"/>
      <c r="Z54" s="29"/>
      <c r="AA54" s="1" t="s">
        <v>41</v>
      </c>
      <c r="AJ54" s="136"/>
      <c r="AK54" s="136"/>
      <c r="AL54" s="136"/>
      <c r="AM54" s="136"/>
    </row>
    <row r="55" spans="1:45">
      <c r="A55" s="1"/>
      <c r="B55" s="32"/>
      <c r="C55" s="5"/>
      <c r="D55" s="26"/>
      <c r="E55" s="26"/>
      <c r="F55" s="26"/>
      <c r="G55" s="26"/>
      <c r="H55" s="26"/>
      <c r="P55" s="101"/>
      <c r="T55" s="27"/>
      <c r="U55" s="1"/>
      <c r="V55" s="28"/>
      <c r="W55" s="28"/>
      <c r="X55" s="28"/>
      <c r="Y55" s="28"/>
      <c r="Z55" s="29"/>
      <c r="AA55" s="29"/>
      <c r="AB55" s="29"/>
      <c r="AJ55" s="136"/>
      <c r="AK55" s="136"/>
      <c r="AL55" s="136"/>
      <c r="AM55" s="136"/>
    </row>
    <row r="56" spans="1:45">
      <c r="A56" s="1"/>
      <c r="B56" s="32"/>
      <c r="C56" s="5"/>
      <c r="D56" s="26"/>
      <c r="E56" s="26"/>
      <c r="F56" s="26"/>
      <c r="G56" s="26"/>
      <c r="H56" s="26"/>
      <c r="Q56" s="47"/>
      <c r="R56" s="47"/>
      <c r="S56" s="47"/>
      <c r="T56" s="48"/>
      <c r="U56" s="45"/>
      <c r="V56" s="46">
        <v>19880544.116541695</v>
      </c>
      <c r="W56" s="46">
        <v>8526527.368562635</v>
      </c>
      <c r="X56" s="46">
        <v>38186840.583154976</v>
      </c>
      <c r="Y56" s="46">
        <v>66593912.068259306</v>
      </c>
      <c r="Z56" s="29"/>
      <c r="AA56" s="29"/>
      <c r="AB56" s="29"/>
      <c r="AJ56" s="136"/>
      <c r="AK56" s="136"/>
      <c r="AL56" s="136"/>
      <c r="AM56" s="136"/>
    </row>
    <row r="57" spans="1:45">
      <c r="A57" s="1"/>
      <c r="B57" s="32"/>
      <c r="C57" s="5"/>
      <c r="D57" s="26"/>
      <c r="E57" s="26"/>
      <c r="F57" s="26"/>
      <c r="G57" s="26"/>
      <c r="H57" s="26"/>
      <c r="T57" s="27"/>
      <c r="U57" s="1"/>
      <c r="V57" s="28"/>
      <c r="W57" s="43" t="s">
        <v>61</v>
      </c>
      <c r="X57" s="28"/>
      <c r="Y57" s="28"/>
      <c r="Z57" s="29"/>
      <c r="AA57" s="29"/>
      <c r="AB57" s="29"/>
    </row>
    <row r="58" spans="1:45">
      <c r="A58" s="1"/>
      <c r="B58" s="32"/>
      <c r="C58" s="5"/>
      <c r="D58" s="26"/>
      <c r="E58" s="26"/>
      <c r="F58" s="26"/>
      <c r="G58" s="26"/>
      <c r="H58" s="26"/>
      <c r="S58" s="54"/>
      <c r="T58" s="27"/>
      <c r="U58" s="1"/>
      <c r="V58" s="28"/>
      <c r="W58" s="28">
        <v>2824095.2187264785</v>
      </c>
      <c r="X58" s="28"/>
      <c r="Y58" s="28"/>
      <c r="Z58" s="29"/>
      <c r="AA58" s="29"/>
      <c r="AB58" s="29"/>
      <c r="AM58" t="s">
        <v>42</v>
      </c>
    </row>
    <row r="59" spans="1:45">
      <c r="A59" s="1"/>
      <c r="B59" s="32"/>
      <c r="C59" s="5"/>
      <c r="D59" s="26"/>
      <c r="E59" s="26"/>
      <c r="F59" s="26"/>
      <c r="G59" s="26"/>
      <c r="H59" s="26"/>
      <c r="S59" s="54"/>
      <c r="T59" s="27"/>
      <c r="U59" s="1"/>
      <c r="V59" s="28"/>
      <c r="W59" s="28"/>
      <c r="X59" s="28"/>
      <c r="Y59" s="28"/>
      <c r="Z59" s="29"/>
      <c r="AA59" s="29"/>
      <c r="AB59" s="29"/>
    </row>
    <row r="60" spans="1:45">
      <c r="A60" s="1"/>
      <c r="B60" s="32"/>
      <c r="C60" s="5"/>
      <c r="D60" s="26"/>
      <c r="E60" s="26"/>
      <c r="F60" s="26"/>
      <c r="G60" s="26"/>
      <c r="H60" s="26"/>
      <c r="S60" s="54"/>
      <c r="T60" s="27"/>
      <c r="U60" s="1"/>
      <c r="V60" s="28"/>
      <c r="W60" s="28"/>
      <c r="X60" s="28"/>
      <c r="Y60" s="28"/>
      <c r="Z60" s="29"/>
    </row>
    <row r="61" spans="1:45">
      <c r="A61" s="1"/>
      <c r="B61" s="32"/>
      <c r="C61" s="5"/>
      <c r="D61" s="26"/>
      <c r="E61" s="26"/>
      <c r="F61" s="26"/>
      <c r="G61" s="26"/>
      <c r="H61" s="26"/>
      <c r="S61" s="54"/>
      <c r="T61" s="27"/>
      <c r="U61" s="1"/>
      <c r="V61" s="28"/>
      <c r="W61" s="28"/>
      <c r="X61" s="28"/>
      <c r="Y61" s="28"/>
      <c r="Z61" s="29"/>
    </row>
    <row r="62" spans="1:45">
      <c r="A62" s="1"/>
      <c r="B62" s="32"/>
      <c r="C62" s="5"/>
      <c r="D62" s="26"/>
      <c r="E62" s="26"/>
      <c r="F62" s="26"/>
      <c r="G62" s="26"/>
      <c r="H62" s="26"/>
      <c r="S62" s="54"/>
      <c r="T62" s="27"/>
      <c r="U62" s="1"/>
      <c r="V62" s="28"/>
      <c r="W62" s="28"/>
      <c r="X62" s="28"/>
      <c r="Y62" s="28"/>
      <c r="Z62" s="29"/>
    </row>
    <row r="63" spans="1:45">
      <c r="A63" s="1"/>
      <c r="B63" s="32"/>
      <c r="C63" s="5"/>
      <c r="D63" s="26"/>
      <c r="E63" s="26"/>
      <c r="F63" s="26"/>
      <c r="G63" s="26"/>
      <c r="H63" s="26"/>
      <c r="T63" s="27"/>
      <c r="U63" s="1"/>
      <c r="V63" s="28"/>
      <c r="W63" s="28"/>
      <c r="X63" s="28"/>
      <c r="Y63" s="28"/>
      <c r="Z63" s="29"/>
    </row>
    <row r="64" spans="1:45">
      <c r="A64" s="1"/>
      <c r="B64" s="32"/>
      <c r="C64" s="5"/>
      <c r="D64" s="26"/>
      <c r="E64" s="26"/>
      <c r="F64" s="26"/>
      <c r="G64" s="26"/>
      <c r="H64" s="26"/>
      <c r="T64" s="27"/>
      <c r="U64" s="1"/>
      <c r="V64" s="28"/>
      <c r="W64" s="28"/>
      <c r="X64" s="28"/>
      <c r="Y64" s="28"/>
      <c r="Z64" s="29"/>
    </row>
    <row r="65" spans="1:26">
      <c r="A65" s="1"/>
      <c r="B65" s="32"/>
      <c r="C65" s="5"/>
      <c r="D65" s="26"/>
      <c r="E65" s="26"/>
      <c r="F65" s="26"/>
      <c r="G65" s="26"/>
      <c r="H65" s="26"/>
      <c r="T65" s="27"/>
      <c r="U65" s="1"/>
      <c r="V65" s="28"/>
      <c r="W65" s="28"/>
      <c r="X65" s="28"/>
      <c r="Y65" s="28"/>
      <c r="Z65" s="29"/>
    </row>
    <row r="66" spans="1:26">
      <c r="A66" s="1"/>
      <c r="B66" s="32"/>
      <c r="C66" s="5"/>
      <c r="D66" s="26"/>
      <c r="E66" s="26"/>
      <c r="F66" s="26"/>
      <c r="G66" s="26"/>
      <c r="H66" s="26"/>
      <c r="T66" s="27"/>
      <c r="U66" s="1"/>
      <c r="V66" s="28"/>
      <c r="W66" s="28"/>
      <c r="X66" s="28"/>
      <c r="Y66" s="28"/>
      <c r="Z66" s="29"/>
    </row>
    <row r="67" spans="1:26">
      <c r="A67" s="1"/>
      <c r="B67" s="32"/>
      <c r="C67" s="5"/>
      <c r="D67" s="26"/>
      <c r="E67" s="26"/>
      <c r="F67" s="26"/>
      <c r="G67" s="26"/>
      <c r="H67" s="26"/>
      <c r="T67" s="27"/>
      <c r="U67" s="1"/>
      <c r="V67" s="28"/>
      <c r="W67" s="28"/>
      <c r="X67" s="28"/>
      <c r="Y67" s="28"/>
      <c r="Z67" s="29"/>
    </row>
    <row r="68" spans="1:26">
      <c r="A68" s="1"/>
      <c r="B68" s="32"/>
      <c r="C68" s="5"/>
      <c r="D68" s="26"/>
      <c r="E68" s="26"/>
      <c r="F68" s="26"/>
      <c r="G68" s="26"/>
      <c r="H68" s="26"/>
      <c r="T68" s="27"/>
      <c r="U68" s="1"/>
      <c r="V68" s="28"/>
      <c r="W68" s="28"/>
      <c r="X68" s="28"/>
      <c r="Y68" s="28"/>
      <c r="Z68" s="29"/>
    </row>
    <row r="69" spans="1:26">
      <c r="A69" s="1"/>
      <c r="B69" s="32"/>
      <c r="C69" s="5"/>
      <c r="D69" s="26"/>
      <c r="E69" s="26"/>
      <c r="F69" s="26"/>
      <c r="G69" s="26"/>
      <c r="H69" s="26"/>
      <c r="T69" s="27"/>
      <c r="U69" s="1"/>
      <c r="V69" s="28"/>
      <c r="W69" s="28"/>
      <c r="X69" s="28"/>
      <c r="Y69" s="28"/>
      <c r="Z69" s="29"/>
    </row>
    <row r="70" spans="1:26">
      <c r="T70" s="27"/>
      <c r="U70" s="1"/>
      <c r="V70" s="28"/>
      <c r="W70" s="28"/>
      <c r="X70" s="28"/>
      <c r="Y70" s="28"/>
      <c r="Z70" s="29"/>
    </row>
    <row r="71" spans="1:26">
      <c r="T71" s="27"/>
      <c r="U71" s="1"/>
      <c r="V71" s="28"/>
      <c r="W71" s="28"/>
      <c r="X71" s="28"/>
      <c r="Y71" s="28"/>
      <c r="Z71" s="29"/>
    </row>
    <row r="72" spans="1:26">
      <c r="T72" s="27"/>
      <c r="U72" s="1"/>
      <c r="V72" s="28"/>
      <c r="W72" s="28"/>
      <c r="X72" s="28"/>
      <c r="Y72" s="28"/>
      <c r="Z72" s="29"/>
    </row>
    <row r="73" spans="1:26">
      <c r="T73" s="27"/>
      <c r="U73" s="1"/>
      <c r="V73" s="28"/>
      <c r="W73" s="28"/>
      <c r="X73" s="28"/>
      <c r="Y73" s="28"/>
      <c r="Z73" s="29"/>
    </row>
    <row r="74" spans="1:26">
      <c r="T74" s="27"/>
      <c r="U74" s="1"/>
      <c r="V74" s="28"/>
      <c r="W74" s="28"/>
      <c r="X74" s="28"/>
      <c r="Y74" s="28"/>
      <c r="Z74" s="29"/>
    </row>
    <row r="75" spans="1:26">
      <c r="T75" s="27"/>
      <c r="U75" s="1"/>
      <c r="V75" s="28"/>
      <c r="W75" s="28"/>
      <c r="X75" s="28"/>
      <c r="Y75" s="28"/>
      <c r="Z75" s="29"/>
    </row>
    <row r="76" spans="1:26">
      <c r="T76" s="27"/>
      <c r="U76" s="1"/>
      <c r="V76" s="28"/>
      <c r="W76" s="28"/>
      <c r="X76" s="28"/>
      <c r="Y76" s="28"/>
      <c r="Z76" s="29"/>
    </row>
    <row r="77" spans="1:26">
      <c r="T77" s="27"/>
      <c r="U77" s="1"/>
      <c r="V77" s="28"/>
      <c r="W77" s="28"/>
      <c r="X77" s="28"/>
      <c r="Y77" s="28"/>
      <c r="Z77" s="29"/>
    </row>
    <row r="78" spans="1:26">
      <c r="T78" s="27"/>
      <c r="U78" s="1"/>
      <c r="V78" s="28"/>
      <c r="W78" s="28"/>
      <c r="X78" s="28"/>
      <c r="Y78" s="28"/>
      <c r="Z78" s="29"/>
    </row>
  </sheetData>
  <sheetCalcPr fullCalcOnLoad="1"/>
  <phoneticPr fontId="1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K59"/>
  <sheetViews>
    <sheetView topLeftCell="A22" workbookViewId="0">
      <selection activeCell="L29" sqref="L29"/>
    </sheetView>
  </sheetViews>
  <sheetFormatPr baseColWidth="10" defaultRowHeight="15"/>
  <cols>
    <col min="1" max="2" width="10.83203125" style="1"/>
    <col min="3" max="3" width="8.1640625" style="1" customWidth="1"/>
    <col min="4" max="5" width="10.83203125" style="1"/>
    <col min="6" max="6" width="13" style="1" customWidth="1"/>
    <col min="7" max="7" width="7.33203125" style="1" customWidth="1"/>
    <col min="8" max="10" width="10.83203125" style="1"/>
    <col min="11" max="11" width="9" style="1" customWidth="1"/>
    <col min="12" max="16384" width="10.83203125" style="1"/>
  </cols>
  <sheetData>
    <row r="1" spans="2:11" ht="18">
      <c r="C1" s="42" t="s">
        <v>51</v>
      </c>
    </row>
    <row r="3" spans="2:11">
      <c r="D3" s="33" t="s">
        <v>121</v>
      </c>
      <c r="H3" s="33" t="s">
        <v>137</v>
      </c>
    </row>
    <row r="4" spans="2:11" ht="16" thickBot="1">
      <c r="C4" s="52"/>
      <c r="D4" s="36"/>
      <c r="E4" s="36"/>
      <c r="F4" s="36"/>
      <c r="G4" s="36"/>
      <c r="H4" s="36"/>
      <c r="I4" s="36"/>
      <c r="J4" s="55"/>
      <c r="K4" s="55"/>
    </row>
    <row r="5" spans="2:11" ht="16" thickBot="1">
      <c r="B5" s="33" t="s">
        <v>112</v>
      </c>
      <c r="C5" s="52"/>
      <c r="D5" s="29" t="s">
        <v>55</v>
      </c>
      <c r="E5" s="114">
        <v>0.4367836993579704</v>
      </c>
      <c r="F5" s="38" t="s">
        <v>43</v>
      </c>
      <c r="G5" s="36"/>
      <c r="H5" s="1" t="s">
        <v>8</v>
      </c>
      <c r="I5" s="53">
        <v>0.39950730405499335</v>
      </c>
      <c r="J5" s="6" t="s">
        <v>9</v>
      </c>
      <c r="K5" s="55"/>
    </row>
    <row r="6" spans="2:11">
      <c r="B6" s="33" t="s">
        <v>113</v>
      </c>
      <c r="C6" s="36"/>
      <c r="D6" s="29"/>
      <c r="E6" s="38" t="s">
        <v>127</v>
      </c>
      <c r="F6" s="38" t="s">
        <v>95</v>
      </c>
      <c r="G6" s="36"/>
      <c r="I6" s="6" t="s">
        <v>10</v>
      </c>
      <c r="J6" s="6" t="s">
        <v>11</v>
      </c>
      <c r="K6" s="55"/>
    </row>
    <row r="7" spans="2:11">
      <c r="B7" s="33" t="s">
        <v>115</v>
      </c>
      <c r="C7" s="36"/>
      <c r="D7" s="29" t="s">
        <v>56</v>
      </c>
      <c r="E7" s="87">
        <v>7.0709153986918949</v>
      </c>
      <c r="F7" s="120">
        <v>2379.0665281023512</v>
      </c>
      <c r="G7" s="36"/>
      <c r="H7" s="1" t="s">
        <v>56</v>
      </c>
      <c r="I7" s="75">
        <v>6.0891770391854578</v>
      </c>
      <c r="J7" s="88">
        <v>2470.7980862327822</v>
      </c>
      <c r="K7" s="55"/>
    </row>
    <row r="8" spans="2:11">
      <c r="B8" s="1">
        <v>1774</v>
      </c>
      <c r="C8" s="36"/>
      <c r="D8" s="29" t="s">
        <v>57</v>
      </c>
      <c r="E8" s="87">
        <v>22.190615161601542</v>
      </c>
      <c r="F8" s="120">
        <v>1272.0493004433126</v>
      </c>
      <c r="G8" s="36"/>
      <c r="H8" s="1" t="s">
        <v>57</v>
      </c>
      <c r="I8" s="75">
        <v>21.618824899627015</v>
      </c>
      <c r="J8" s="94">
        <v>1754.4489458872395</v>
      </c>
      <c r="K8" s="55"/>
    </row>
    <row r="9" spans="2:11">
      <c r="C9" s="36"/>
      <c r="D9" s="29" t="s">
        <v>106</v>
      </c>
      <c r="E9" s="87">
        <v>30.824996298239128</v>
      </c>
      <c r="F9" s="120">
        <v>859.0393906133047</v>
      </c>
      <c r="G9" s="36"/>
      <c r="H9" s="1" t="s">
        <v>106</v>
      </c>
      <c r="I9" s="75">
        <v>29.616382723727767</v>
      </c>
      <c r="J9" s="95">
        <v>1201.740420487276</v>
      </c>
      <c r="K9" s="55"/>
    </row>
    <row r="10" spans="2:11">
      <c r="C10" s="36"/>
      <c r="D10" s="29" t="s">
        <v>126</v>
      </c>
      <c r="E10" s="87">
        <v>47.338276824945623</v>
      </c>
      <c r="F10" s="120">
        <v>776.39031056372039</v>
      </c>
      <c r="G10" s="36"/>
      <c r="H10" s="1" t="s">
        <v>126</v>
      </c>
      <c r="I10" s="75">
        <v>43.848580827590041</v>
      </c>
      <c r="J10" s="96">
        <v>889.61931058685536</v>
      </c>
      <c r="K10" s="55"/>
    </row>
    <row r="11" spans="2:11">
      <c r="C11" s="36"/>
      <c r="D11" s="29" t="s">
        <v>83</v>
      </c>
      <c r="E11" s="87">
        <f>100-E10-E12</f>
        <v>40.344756622375868</v>
      </c>
      <c r="F11" s="120">
        <v>369.16686628925487</v>
      </c>
      <c r="G11" s="36"/>
      <c r="H11" s="1" t="s">
        <v>83</v>
      </c>
      <c r="I11" s="75">
        <v>41.553627448118149</v>
      </c>
      <c r="J11" s="98">
        <v>339.19590371980377</v>
      </c>
      <c r="K11" s="55"/>
    </row>
    <row r="12" spans="2:11">
      <c r="C12" s="36"/>
      <c r="D12" s="29" t="s">
        <v>84</v>
      </c>
      <c r="E12" s="87">
        <v>12.316966552678512</v>
      </c>
      <c r="F12" s="120">
        <v>104.40954402335255</v>
      </c>
      <c r="G12" s="36"/>
      <c r="H12" s="1" t="s">
        <v>84</v>
      </c>
      <c r="I12" s="75">
        <v>14.59779172429181</v>
      </c>
      <c r="J12" s="97">
        <v>230.4164516839721</v>
      </c>
      <c r="K12" s="36"/>
    </row>
    <row r="13" spans="2:11">
      <c r="C13" s="36"/>
      <c r="D13" s="29"/>
      <c r="E13" s="87"/>
      <c r="F13" s="87"/>
      <c r="G13" s="36"/>
      <c r="I13" s="75"/>
      <c r="J13" s="88"/>
      <c r="K13" s="55"/>
    </row>
    <row r="14" spans="2:11">
      <c r="C14" s="36"/>
      <c r="D14" s="29" t="s">
        <v>86</v>
      </c>
      <c r="E14" s="120">
        <v>344.70862623778709</v>
      </c>
      <c r="F14" s="87"/>
      <c r="G14" s="36"/>
      <c r="H14" s="1" t="s">
        <v>20</v>
      </c>
      <c r="I14" s="92">
        <v>405.76880427888142</v>
      </c>
      <c r="K14" s="36"/>
    </row>
    <row r="15" spans="2:11">
      <c r="C15" s="36"/>
      <c r="D15" s="29" t="s">
        <v>85</v>
      </c>
      <c r="E15" s="120">
        <v>281.95544046250751</v>
      </c>
      <c r="F15" s="87"/>
      <c r="G15" s="36"/>
      <c r="H15" s="1" t="s">
        <v>19</v>
      </c>
      <c r="I15" s="93">
        <v>376.75943190813297</v>
      </c>
      <c r="K15" s="36"/>
    </row>
    <row r="16" spans="2:11">
      <c r="C16" s="36"/>
      <c r="D16" s="36"/>
      <c r="E16" s="36"/>
      <c r="F16" s="36"/>
      <c r="G16" s="36"/>
      <c r="H16" s="36"/>
      <c r="I16" s="36"/>
      <c r="J16" s="56"/>
      <c r="K16" s="36"/>
    </row>
    <row r="18" spans="2:7" ht="16" thickBot="1">
      <c r="C18" s="52"/>
      <c r="D18" s="36"/>
      <c r="E18" s="36"/>
      <c r="F18" s="36"/>
      <c r="G18" s="36"/>
    </row>
    <row r="19" spans="2:7" ht="16" thickBot="1">
      <c r="B19" s="33" t="s">
        <v>45</v>
      </c>
      <c r="C19" s="52"/>
      <c r="D19" s="1" t="s">
        <v>8</v>
      </c>
      <c r="E19" s="53">
        <v>0.35360819005002542</v>
      </c>
      <c r="F19" s="6" t="s">
        <v>9</v>
      </c>
      <c r="G19" s="36"/>
    </row>
    <row r="20" spans="2:7">
      <c r="B20" s="33" t="s">
        <v>38</v>
      </c>
      <c r="C20" s="36"/>
      <c r="E20" s="6" t="s">
        <v>10</v>
      </c>
      <c r="F20" s="6" t="s">
        <v>11</v>
      </c>
      <c r="G20" s="36"/>
    </row>
    <row r="21" spans="2:7">
      <c r="B21" s="33">
        <v>1774</v>
      </c>
      <c r="C21" s="36"/>
      <c r="D21" s="1" t="s">
        <v>56</v>
      </c>
      <c r="E21" s="75">
        <v>3.8105420913802277</v>
      </c>
      <c r="F21" s="88">
        <v>1058.9808745445005</v>
      </c>
      <c r="G21" s="36"/>
    </row>
    <row r="22" spans="2:7">
      <c r="C22" s="36"/>
      <c r="D22" s="1" t="s">
        <v>57</v>
      </c>
      <c r="E22" s="75">
        <v>11.354089424617285</v>
      </c>
      <c r="F22" s="88">
        <v>631.07889954745997</v>
      </c>
      <c r="G22" s="36"/>
    </row>
    <row r="23" spans="2:7">
      <c r="C23" s="36"/>
      <c r="D23" s="1" t="s">
        <v>106</v>
      </c>
      <c r="E23" s="75">
        <v>20.102667506765215</v>
      </c>
      <c r="F23" s="88">
        <v>558.66960412659864</v>
      </c>
      <c r="G23" s="36"/>
    </row>
    <row r="24" spans="2:7">
      <c r="C24" s="36"/>
      <c r="D24" s="1" t="s">
        <v>126</v>
      </c>
      <c r="E24" s="75">
        <v>35.66333716829763</v>
      </c>
      <c r="F24" s="88">
        <v>495.55668298600557</v>
      </c>
      <c r="G24" s="36"/>
    </row>
    <row r="25" spans="2:7">
      <c r="C25" s="36"/>
      <c r="D25" s="1" t="s">
        <v>83</v>
      </c>
      <c r="E25" s="75">
        <v>52.508669736920886</v>
      </c>
      <c r="F25" s="88">
        <v>364.81474069632412</v>
      </c>
      <c r="G25" s="36"/>
    </row>
    <row r="26" spans="2:7">
      <c r="C26" s="36"/>
      <c r="D26" s="1" t="s">
        <v>84</v>
      </c>
      <c r="E26" s="75">
        <v>11.827993094781482</v>
      </c>
      <c r="F26" s="88">
        <v>82.177405282780526</v>
      </c>
      <c r="G26" s="36"/>
    </row>
    <row r="27" spans="2:7">
      <c r="C27" s="36"/>
      <c r="E27" s="75"/>
      <c r="F27" s="75"/>
      <c r="G27" s="36"/>
    </row>
    <row r="28" spans="2:7">
      <c r="C28" s="36"/>
      <c r="D28" s="1" t="s">
        <v>20</v>
      </c>
      <c r="E28" s="75">
        <v>277.90819498884298</v>
      </c>
      <c r="G28" s="36"/>
    </row>
    <row r="29" spans="2:7">
      <c r="C29" s="36"/>
      <c r="D29" s="1" t="s">
        <v>19</v>
      </c>
      <c r="E29" s="75">
        <v>370.53653864659856</v>
      </c>
      <c r="G29" s="36"/>
    </row>
    <row r="30" spans="2:7">
      <c r="C30" s="36"/>
      <c r="D30" s="36"/>
      <c r="E30" s="36"/>
      <c r="F30" s="36"/>
      <c r="G30" s="36"/>
    </row>
    <row r="31" spans="2:7">
      <c r="D31" s="74" t="s">
        <v>27</v>
      </c>
      <c r="E31" s="88"/>
    </row>
    <row r="33" spans="2:11" ht="16" thickBot="1">
      <c r="C33" s="52"/>
      <c r="D33" s="36"/>
      <c r="E33" s="36"/>
      <c r="F33" s="36"/>
      <c r="G33" s="36"/>
    </row>
    <row r="34" spans="2:11" ht="16" thickBot="1">
      <c r="B34" s="33" t="s">
        <v>116</v>
      </c>
      <c r="C34" s="52"/>
      <c r="D34" s="1" t="s">
        <v>8</v>
      </c>
      <c r="E34" s="53">
        <v>0.38064557047168346</v>
      </c>
      <c r="F34" s="6" t="s">
        <v>9</v>
      </c>
      <c r="G34" s="36"/>
    </row>
    <row r="35" spans="2:11">
      <c r="B35" s="33" t="s">
        <v>75</v>
      </c>
      <c r="C35" s="36"/>
      <c r="E35" s="6" t="s">
        <v>10</v>
      </c>
      <c r="F35" s="6" t="s">
        <v>11</v>
      </c>
      <c r="G35" s="36"/>
    </row>
    <row r="36" spans="2:11">
      <c r="B36" s="33" t="s">
        <v>134</v>
      </c>
      <c r="C36" s="36"/>
      <c r="D36" s="1" t="s">
        <v>56</v>
      </c>
      <c r="E36" s="75">
        <v>6.4334297670895779</v>
      </c>
      <c r="F36" s="88">
        <v>1861.8543183278152</v>
      </c>
      <c r="G36" s="36"/>
    </row>
    <row r="37" spans="2:11">
      <c r="B37" s="33">
        <v>1774</v>
      </c>
      <c r="C37" s="36"/>
      <c r="D37" s="1" t="s">
        <v>57</v>
      </c>
      <c r="E37" s="75">
        <v>19.310401724994435</v>
      </c>
      <c r="F37" s="88">
        <v>1117.6979042887724</v>
      </c>
      <c r="G37" s="36"/>
    </row>
    <row r="38" spans="2:11">
      <c r="C38" s="36"/>
      <c r="D38" s="1" t="s">
        <v>106</v>
      </c>
      <c r="E38" s="75">
        <v>28.275018757310193</v>
      </c>
      <c r="F38" s="88">
        <v>818.28772023592899</v>
      </c>
      <c r="G38" s="36"/>
    </row>
    <row r="39" spans="2:11">
      <c r="C39" s="36"/>
      <c r="D39" s="1" t="s">
        <v>126</v>
      </c>
      <c r="E39" s="75">
        <v>43.791443291950728</v>
      </c>
      <c r="F39" s="88">
        <v>633.66890407361507</v>
      </c>
      <c r="G39" s="36"/>
    </row>
    <row r="40" spans="2:11">
      <c r="C40" s="36"/>
      <c r="D40" s="1" t="s">
        <v>83</v>
      </c>
      <c r="E40" s="75">
        <v>40.096337966094055</v>
      </c>
      <c r="F40" s="89">
        <v>290.10008150393969</v>
      </c>
      <c r="G40" s="36"/>
    </row>
    <row r="41" spans="2:11">
      <c r="C41" s="36"/>
      <c r="D41" s="1" t="s">
        <v>84</v>
      </c>
      <c r="E41" s="75">
        <v>16.112218741955214</v>
      </c>
      <c r="F41" s="88">
        <v>116.57313877898299</v>
      </c>
      <c r="G41" s="36"/>
    </row>
    <row r="42" spans="2:11">
      <c r="C42" s="36"/>
      <c r="E42" s="75"/>
      <c r="F42" s="75"/>
      <c r="G42" s="36"/>
    </row>
    <row r="43" spans="2:11">
      <c r="C43" s="36"/>
      <c r="D43" s="1" t="s">
        <v>20</v>
      </c>
      <c r="E43" s="88">
        <v>289.40306892789209</v>
      </c>
      <c r="F43" s="75"/>
      <c r="G43" s="36"/>
    </row>
    <row r="44" spans="2:11">
      <c r="C44" s="36"/>
      <c r="D44" s="1" t="s">
        <v>19</v>
      </c>
      <c r="E44" s="88">
        <v>273.59431087753222</v>
      </c>
      <c r="F44" s="75"/>
      <c r="G44" s="36"/>
    </row>
    <row r="45" spans="2:11">
      <c r="C45" s="36"/>
      <c r="D45" s="36"/>
      <c r="E45" s="36"/>
      <c r="F45" s="36"/>
      <c r="G45" s="36"/>
    </row>
    <row r="47" spans="2:11" ht="16" thickBot="1">
      <c r="C47" s="52"/>
      <c r="D47" s="36"/>
      <c r="E47" s="36"/>
      <c r="F47" s="36"/>
      <c r="G47" s="36"/>
      <c r="H47" s="36"/>
      <c r="I47" s="36"/>
      <c r="J47" s="55"/>
      <c r="K47" s="55"/>
    </row>
    <row r="48" spans="2:11" ht="16" thickBot="1">
      <c r="B48" s="33" t="s">
        <v>124</v>
      </c>
      <c r="C48" s="52"/>
      <c r="D48" s="1" t="s">
        <v>8</v>
      </c>
      <c r="E48" s="53">
        <v>0.46431223118746756</v>
      </c>
      <c r="F48" s="6" t="s">
        <v>9</v>
      </c>
      <c r="G48" s="36"/>
      <c r="H48" s="1" t="s">
        <v>8</v>
      </c>
      <c r="I48" s="53">
        <v>0.32841746309707204</v>
      </c>
      <c r="J48" s="6" t="s">
        <v>9</v>
      </c>
      <c r="K48" s="55"/>
    </row>
    <row r="49" spans="2:11">
      <c r="B49" s="33" t="s">
        <v>50</v>
      </c>
      <c r="C49" s="36"/>
      <c r="E49" s="6" t="s">
        <v>10</v>
      </c>
      <c r="F49" s="6" t="s">
        <v>11</v>
      </c>
      <c r="G49" s="36"/>
      <c r="I49" s="6" t="s">
        <v>10</v>
      </c>
      <c r="J49" s="6" t="s">
        <v>11</v>
      </c>
      <c r="K49" s="55"/>
    </row>
    <row r="50" spans="2:11">
      <c r="B50" s="33">
        <v>1774</v>
      </c>
      <c r="C50" s="36"/>
      <c r="D50" s="1" t="s">
        <v>56</v>
      </c>
      <c r="E50" s="102">
        <v>7.8849703581682036</v>
      </c>
      <c r="F50" s="85">
        <v>3243.4298803745137</v>
      </c>
      <c r="G50" s="36"/>
      <c r="H50" s="1" t="s">
        <v>56</v>
      </c>
      <c r="I50" s="102">
        <v>6.3080392258834053</v>
      </c>
      <c r="J50" s="104">
        <v>3909.6349419736293</v>
      </c>
      <c r="K50" s="55"/>
    </row>
    <row r="51" spans="2:11">
      <c r="C51" s="36"/>
      <c r="D51" s="1" t="s">
        <v>57</v>
      </c>
      <c r="E51" s="102">
        <v>25.592808772569413</v>
      </c>
      <c r="F51" s="104">
        <v>2105.486182574497</v>
      </c>
      <c r="G51" s="36"/>
      <c r="H51" s="1" t="s">
        <v>57</v>
      </c>
      <c r="I51" s="102">
        <v>21.256737719214129</v>
      </c>
      <c r="J51" s="104">
        <v>2634.9260543087566</v>
      </c>
      <c r="K51" s="55"/>
    </row>
    <row r="52" spans="2:11">
      <c r="C52" s="36"/>
      <c r="D52" s="1" t="s">
        <v>106</v>
      </c>
      <c r="E52" s="87">
        <v>34.28373317352991</v>
      </c>
      <c r="F52" s="89">
        <v>1410.2384604480296</v>
      </c>
      <c r="G52" s="36"/>
      <c r="H52" s="1" t="s">
        <v>106</v>
      </c>
      <c r="I52" s="102">
        <v>30.813745212950195</v>
      </c>
      <c r="J52" s="104">
        <v>1909.7930539699989</v>
      </c>
      <c r="K52" s="55"/>
    </row>
    <row r="53" spans="2:11">
      <c r="C53" s="36"/>
      <c r="D53" s="1" t="s">
        <v>126</v>
      </c>
      <c r="E53" s="102">
        <v>49.13706191914595</v>
      </c>
      <c r="F53" s="104">
        <v>1010.6101077303011</v>
      </c>
      <c r="G53" s="36"/>
      <c r="H53" s="1" t="s">
        <v>126</v>
      </c>
      <c r="I53" s="102">
        <v>42.349834107221426</v>
      </c>
      <c r="J53" s="102">
        <v>1312.39189614578</v>
      </c>
      <c r="K53" s="55"/>
    </row>
    <row r="54" spans="2:11">
      <c r="C54" s="36"/>
      <c r="D54" s="1" t="s">
        <v>83</v>
      </c>
      <c r="E54" s="102">
        <v>39.436835774724941</v>
      </c>
      <c r="F54" s="104">
        <v>405.55197333957443</v>
      </c>
      <c r="G54" s="36">
        <f>((E57/0.4)-(F53*E53/100)-(F55*E55/100))</f>
        <v>518.34836859911752</v>
      </c>
      <c r="H54" s="1" t="s">
        <v>83</v>
      </c>
      <c r="I54" s="102">
        <v>35.732284881502856</v>
      </c>
      <c r="J54" s="102">
        <v>693.93255750571029</v>
      </c>
      <c r="K54" s="55"/>
    </row>
    <row r="55" spans="2:11">
      <c r="C55" s="36"/>
      <c r="D55" s="1" t="s">
        <v>84</v>
      </c>
      <c r="E55" s="102">
        <v>11.426102306129108</v>
      </c>
      <c r="F55" s="104">
        <v>117.50127125565106</v>
      </c>
      <c r="G55" s="36"/>
      <c r="H55" s="1" t="s">
        <v>84</v>
      </c>
      <c r="I55" s="102">
        <v>21.917881011275718</v>
      </c>
      <c r="J55" s="102">
        <v>199.33670935360388</v>
      </c>
      <c r="K55" s="36"/>
    </row>
    <row r="56" spans="2:11">
      <c r="C56" s="36"/>
      <c r="E56" s="102"/>
      <c r="F56" s="102"/>
      <c r="G56" s="36"/>
      <c r="I56" s="102"/>
      <c r="J56" s="104"/>
      <c r="K56" s="55"/>
    </row>
    <row r="57" spans="2:11">
      <c r="C57" s="36"/>
      <c r="D57" s="1" t="s">
        <v>20</v>
      </c>
      <c r="E57" s="104">
        <v>411.34331938415045</v>
      </c>
      <c r="F57" s="102"/>
      <c r="G57" s="36"/>
      <c r="H57" s="1" t="s">
        <v>20</v>
      </c>
      <c r="I57" s="104">
        <v>619.78608597288166</v>
      </c>
      <c r="K57" s="36"/>
    </row>
    <row r="58" spans="2:11">
      <c r="C58" s="36"/>
      <c r="D58" s="1" t="s">
        <v>19</v>
      </c>
      <c r="E58" s="104">
        <v>321.52862297500957</v>
      </c>
      <c r="F58" s="102"/>
      <c r="G58" s="36"/>
      <c r="H58" s="1" t="s">
        <v>19</v>
      </c>
      <c r="I58" s="104">
        <v>584.73531304060862</v>
      </c>
      <c r="K58" s="36"/>
    </row>
    <row r="59" spans="2:11">
      <c r="C59" s="36"/>
      <c r="D59" s="36"/>
      <c r="E59" s="36"/>
      <c r="F59" s="36"/>
      <c r="G59" s="36"/>
      <c r="H59" s="36"/>
      <c r="I59" s="36"/>
      <c r="J59" s="56"/>
      <c r="K59" s="36"/>
    </row>
  </sheetData>
  <sheetCalcPr fullCalcOnLoad="1"/>
  <phoneticPr fontId="1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Social table 1774</vt:lpstr>
      <vt:lpstr> inequality summary</vt:lpstr>
    </vt:vector>
  </TitlesOfParts>
  <Company>Harvard University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Williamson</dc:creator>
  <cp:lastModifiedBy>Peter Lindert</cp:lastModifiedBy>
  <cp:lastPrinted>2010-08-11T11:52:29Z</cp:lastPrinted>
  <dcterms:created xsi:type="dcterms:W3CDTF">2010-07-19T11:17:19Z</dcterms:created>
  <dcterms:modified xsi:type="dcterms:W3CDTF">2013-01-31T14:16:45Z</dcterms:modified>
</cp:coreProperties>
</file>