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00" windowWidth="15585" windowHeight="12120" activeTab="0"/>
  </bookViews>
  <sheets>
    <sheet name="Source &amp; notes" sheetId="1" r:id="rId1"/>
    <sheet name="Starches" sheetId="2" r:id="rId2"/>
    <sheet name="Animal products" sheetId="3" r:id="rId3"/>
    <sheet name="Fuels" sheetId="4" r:id="rId4"/>
    <sheet name="Misc" sheetId="5" r:id="rId5"/>
    <sheet name="Rent index" sheetId="6" r:id="rId6"/>
    <sheet name="7 HH budgets" sheetId="7" r:id="rId7"/>
    <sheet name="Wages in textiles" sheetId="8" r:id="rId8"/>
  </sheets>
  <definedNames/>
  <calcPr fullCalcOnLoad="1"/>
</workbook>
</file>

<file path=xl/sharedStrings.xml><?xml version="1.0" encoding="utf-8"?>
<sst xmlns="http://schemas.openxmlformats.org/spreadsheetml/2006/main" count="326" uniqueCount="130">
  <si>
    <t>(#3) 94.18 per month; (#4) 158.08 per month; (#5) 229.84 fr per month; (#6) 177.12 fr per month</t>
  </si>
  <si>
    <t>(#3)-(#6): 6</t>
  </si>
  <si>
    <t>(#3) % of budget:</t>
  </si>
  <si>
    <t>(#4) % of budget:</t>
  </si>
  <si>
    <t>(#6) % of budget:</t>
  </si>
  <si>
    <r>
      <t>Household #7</t>
    </r>
    <r>
      <rPr>
        <sz val="14"/>
        <rFont val="Times New Roman"/>
        <family val="0"/>
      </rPr>
      <t>:</t>
    </r>
  </si>
  <si>
    <t>Net wages, in francs per week</t>
  </si>
  <si>
    <t>Potatoes</t>
  </si>
  <si>
    <t>per 100 kg</t>
  </si>
  <si>
    <t>Pork</t>
  </si>
  <si>
    <t>per kg</t>
  </si>
  <si>
    <t>Milk</t>
  </si>
  <si>
    <t>per liter</t>
  </si>
  <si>
    <t>Butter</t>
  </si>
  <si>
    <t>Cheese</t>
  </si>
  <si>
    <t xml:space="preserve">Eggs </t>
  </si>
  <si>
    <t>per 100</t>
  </si>
  <si>
    <t>Coffee</t>
  </si>
  <si>
    <t>Chicory</t>
  </si>
  <si>
    <t>Salt</t>
  </si>
  <si>
    <t>Vinegar</t>
  </si>
  <si>
    <t>Beer</t>
  </si>
  <si>
    <t>Gin</t>
  </si>
  <si>
    <t>Lampoil</t>
  </si>
  <si>
    <t>Kerosene</t>
  </si>
  <si>
    <t>Coal</t>
  </si>
  <si>
    <t>Wheat</t>
  </si>
  <si>
    <t>White bread</t>
  </si>
  <si>
    <t>Brown bread</t>
  </si>
  <si>
    <t>Rye</t>
  </si>
  <si>
    <t>Rye bread</t>
  </si>
  <si>
    <t>Househould income:</t>
  </si>
  <si>
    <t xml:space="preserve">Wage: </t>
  </si>
  <si>
    <t xml:space="preserve">Occupation: </t>
  </si>
  <si>
    <t>Family size:</t>
  </si>
  <si>
    <t>Period:</t>
  </si>
  <si>
    <t>Categories:</t>
  </si>
  <si>
    <t>Food</t>
  </si>
  <si>
    <t>Rent</t>
  </si>
  <si>
    <t>Clothing</t>
  </si>
  <si>
    <t>Wash</t>
  </si>
  <si>
    <t>Fuel, heat</t>
  </si>
  <si>
    <t>Fuel, light</t>
  </si>
  <si>
    <t>Meal</t>
  </si>
  <si>
    <t>Place:</t>
  </si>
  <si>
    <t>1 week</t>
  </si>
  <si>
    <t>Bread</t>
  </si>
  <si>
    <t>Cotton worker</t>
  </si>
  <si>
    <t>Ghent</t>
  </si>
  <si>
    <t>Pepper</t>
  </si>
  <si>
    <t>Rice</t>
  </si>
  <si>
    <t>Buttermilk</t>
  </si>
  <si>
    <t>Onion</t>
  </si>
  <si>
    <t>Fuel</t>
  </si>
  <si>
    <t>Soap</t>
  </si>
  <si>
    <t>Starch</t>
  </si>
  <si>
    <t>Reeler</t>
  </si>
  <si>
    <t xml:space="preserve">% of weekly </t>
  </si>
  <si>
    <t>budget of 14.28 fr:</t>
  </si>
  <si>
    <t>% of weekly</t>
  </si>
  <si>
    <t>budget of 19.8 fr:</t>
  </si>
  <si>
    <t>Vegtables</t>
  </si>
  <si>
    <t>Herbs</t>
  </si>
  <si>
    <t>(#5) % of budget:</t>
  </si>
  <si>
    <t>g Ag per franc</t>
  </si>
  <si>
    <t>All prices in grams of silver</t>
  </si>
  <si>
    <t>£ per franc</t>
  </si>
  <si>
    <t>All prices in francs</t>
  </si>
  <si>
    <t>Net wages, in grams of silver per week</t>
  </si>
  <si>
    <t>Wages for textile workers in Ghent, 1835-1914</t>
  </si>
  <si>
    <t>Net wages, in pounds sterling per week</t>
  </si>
  <si>
    <t>James W. Ambrosini, May 2007</t>
  </si>
  <si>
    <r>
      <t xml:space="preserve">Henry Parker Willis, </t>
    </r>
    <r>
      <rPr>
        <i/>
        <sz val="12"/>
        <rFont val="Times New Roman"/>
        <family val="0"/>
      </rPr>
      <t>A History of the Latin Monetary Union: A Study of International Monetary Action</t>
    </r>
  </si>
  <si>
    <t>(University of Chicago Press, 1901)</t>
  </si>
  <si>
    <r>
      <t xml:space="preserve">Nicolaas Posthumus, </t>
    </r>
    <r>
      <rPr>
        <i/>
        <sz val="12"/>
        <rFont val="Times New Roman"/>
        <family val="0"/>
      </rPr>
      <t>Inquiry into the history of prices in Holland</t>
    </r>
  </si>
  <si>
    <t>(Brill, 1946)</t>
  </si>
  <si>
    <r>
      <t>Prices: G. Avondts and P. Scholliers,</t>
    </r>
    <r>
      <rPr>
        <i/>
        <sz val="12"/>
        <rFont val="Times New Roman"/>
        <family val="0"/>
      </rPr>
      <t xml:space="preserve"> De Gentse Textielarbeiders in de 19e en 20e Eeuw</t>
    </r>
    <r>
      <rPr>
        <sz val="12"/>
        <rFont val="Times New Roman"/>
        <family val="0"/>
      </rPr>
      <t xml:space="preserve">, dossier 5. </t>
    </r>
  </si>
  <si>
    <t>(Brussels: Centrum voor Hedendaagse Sociale Geschiedenis, 1977).</t>
  </si>
  <si>
    <r>
      <t xml:space="preserve">Wages: G. Avondts </t>
    </r>
    <r>
      <rPr>
        <i/>
        <sz val="12"/>
        <rFont val="Times New Roman"/>
        <family val="0"/>
      </rPr>
      <t>et al. De Gentse Textielarbeiders in de 19e en 20e Eeuw,</t>
    </r>
    <r>
      <rPr>
        <sz val="12"/>
        <rFont val="Times New Roman"/>
        <family val="0"/>
      </rPr>
      <t xml:space="preserve"> dossier 2. </t>
    </r>
  </si>
  <si>
    <t>(Brussels: Centrum voor Hedendaagse Sociale Geschiedenis, 1976).</t>
  </si>
  <si>
    <t>Notes:</t>
  </si>
  <si>
    <t>- The Latin Monetary Union dictated .9 finess for 5 franc coins making for 4.5g silver per franc</t>
  </si>
  <si>
    <t>- From independence "Belgium became, from a monetary point of view, 'a satellite of France'" (Willis pg. 15)</t>
  </si>
  <si>
    <t>- The Union was in effect, in Belgium, from 1866 to 1914</t>
  </si>
  <si>
    <t xml:space="preserve">     thus, 4.5g silver per franc post 1931</t>
  </si>
  <si>
    <t>See sft_to_pounds.xls for exchange rate time series</t>
  </si>
  <si>
    <t>Prices in francs per metric unit</t>
  </si>
  <si>
    <t>Prices in grams of silver per metric unit</t>
  </si>
  <si>
    <t>Prices in pounds sterling per metric unit</t>
  </si>
  <si>
    <t>Prices in grams of silver</t>
  </si>
  <si>
    <t>Fat</t>
  </si>
  <si>
    <t>Flour</t>
  </si>
  <si>
    <t>Sugar</t>
  </si>
  <si>
    <t>Misc.</t>
  </si>
  <si>
    <t>1 month</t>
  </si>
  <si>
    <t>Housing &amp; clothing</t>
  </si>
  <si>
    <t>Charity</t>
  </si>
  <si>
    <t>Luxuries</t>
  </si>
  <si>
    <t>Factory worker</t>
  </si>
  <si>
    <t>68.09 fr per month</t>
  </si>
  <si>
    <t>% of budget:</t>
  </si>
  <si>
    <t>Membership fees</t>
  </si>
  <si>
    <t>Brown soap</t>
  </si>
  <si>
    <t>Doffers</t>
  </si>
  <si>
    <t>Foremen</t>
  </si>
  <si>
    <t>Charwomen</t>
  </si>
  <si>
    <t xml:space="preserve">Spinners  </t>
  </si>
  <si>
    <t>(1 machine)</t>
  </si>
  <si>
    <t>(2 machines)</t>
  </si>
  <si>
    <t xml:space="preserve">Reelers  </t>
  </si>
  <si>
    <t xml:space="preserve">Spoolers  </t>
  </si>
  <si>
    <t>Maintain.</t>
  </si>
  <si>
    <t>CHILDREN:</t>
  </si>
  <si>
    <t>WOMEN:</t>
  </si>
  <si>
    <t xml:space="preserve">MEN: </t>
  </si>
  <si>
    <t xml:space="preserve">Sum = </t>
  </si>
  <si>
    <t xml:space="preserve">Year: </t>
  </si>
  <si>
    <t xml:space="preserve">sum = </t>
  </si>
  <si>
    <t>Consumer prices facing textile workers in Ghent, 1816-1925</t>
  </si>
  <si>
    <t>per 100 liters</t>
  </si>
  <si>
    <t>rent index</t>
  </si>
  <si>
    <t xml:space="preserve">Housing </t>
  </si>
  <si>
    <t>David S. Jacks, November 2001</t>
  </si>
  <si>
    <t>Peter H. Lindert, April 2006</t>
  </si>
  <si>
    <r>
      <t>Sources</t>
    </r>
    <r>
      <rPr>
        <sz val="12"/>
        <rFont val="Times New Roman"/>
        <family val="0"/>
      </rPr>
      <t>:</t>
    </r>
  </si>
  <si>
    <r>
      <t>Households #3-#6</t>
    </r>
    <r>
      <rPr>
        <sz val="14"/>
        <rFont val="Times New Roman"/>
        <family val="0"/>
      </rPr>
      <t>:</t>
    </r>
  </si>
  <si>
    <t>Seven household budgets from the Ghent textile study</t>
  </si>
  <si>
    <r>
      <t>Household #1</t>
    </r>
    <r>
      <rPr>
        <sz val="14"/>
        <rFont val="Times New Roman"/>
        <family val="0"/>
      </rPr>
      <t>:</t>
    </r>
  </si>
  <si>
    <r>
      <t>Household #2</t>
    </r>
    <r>
      <rPr>
        <sz val="14"/>
        <rFont val="Times New Roman"/>
        <family val="0"/>
      </rPr>
      <t>:</t>
    </r>
  </si>
  <si>
    <t>(#3) cotton spinner; (#4) cotton worker; (#5) cotton magaziner; (#6) cotton weaver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</si>
</sst>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0"/>
    </font>
    <font>
      <u val="single"/>
      <sz val="12"/>
      <name val="Times New Roman"/>
      <family val="0"/>
    </font>
    <font>
      <i/>
      <sz val="12"/>
      <name val="Times New Roman"/>
      <family val="0"/>
    </font>
    <font>
      <b/>
      <u val="single"/>
      <sz val="14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3" fillId="0" borderId="1" xfId="0" applyFont="1" applyBorder="1" applyAlignment="1">
      <alignment/>
    </xf>
    <xf numFmtId="2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/>
    </xf>
    <xf numFmtId="165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left"/>
    </xf>
    <xf numFmtId="165" fontId="3" fillId="0" borderId="3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66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workbookViewId="0" topLeftCell="A1">
      <selection activeCell="C27" sqref="C27"/>
    </sheetView>
  </sheetViews>
  <sheetFormatPr defaultColWidth="10.8515625" defaultRowHeight="12.75"/>
  <cols>
    <col min="1" max="16384" width="10.8515625" style="1" customWidth="1"/>
  </cols>
  <sheetData>
    <row r="1" ht="15.75">
      <c r="A1" s="1" t="s">
        <v>122</v>
      </c>
    </row>
    <row r="2" ht="15.75">
      <c r="A2" s="1" t="s">
        <v>123</v>
      </c>
    </row>
    <row r="3" ht="15.75">
      <c r="A3" s="1" t="s">
        <v>71</v>
      </c>
    </row>
    <row r="5" ht="15.75">
      <c r="A5" s="2" t="s">
        <v>124</v>
      </c>
    </row>
    <row r="6" ht="15.75">
      <c r="A6" s="1" t="s">
        <v>76</v>
      </c>
    </row>
    <row r="7" ht="15.75">
      <c r="A7" s="1" t="s">
        <v>77</v>
      </c>
    </row>
    <row r="8" ht="15.75">
      <c r="A8" s="1" t="s">
        <v>78</v>
      </c>
    </row>
    <row r="9" ht="15.75">
      <c r="A9" s="1" t="s">
        <v>79</v>
      </c>
    </row>
    <row r="10" ht="15.75">
      <c r="A10" s="1" t="s">
        <v>72</v>
      </c>
    </row>
    <row r="11" ht="15.75">
      <c r="A11" s="1" t="s">
        <v>73</v>
      </c>
    </row>
    <row r="12" ht="15.75">
      <c r="A12" s="1" t="s">
        <v>74</v>
      </c>
    </row>
    <row r="13" ht="15.75">
      <c r="A13" s="1" t="s">
        <v>75</v>
      </c>
    </row>
    <row r="15" ht="15.75">
      <c r="A15" s="2" t="s">
        <v>80</v>
      </c>
    </row>
    <row r="16" ht="15.75">
      <c r="A16" s="17" t="s">
        <v>82</v>
      </c>
    </row>
    <row r="17" ht="15.75">
      <c r="A17" s="1" t="s">
        <v>84</v>
      </c>
    </row>
    <row r="18" ht="15.75">
      <c r="A18" s="17" t="s">
        <v>81</v>
      </c>
    </row>
    <row r="19" ht="15.75">
      <c r="A19" s="17" t="s">
        <v>83</v>
      </c>
    </row>
    <row r="20" ht="15.75">
      <c r="A20" s="1" t="s">
        <v>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7"/>
  <sheetViews>
    <sheetView workbookViewId="0" topLeftCell="P1">
      <pane ySplit="3855" topLeftCell="BM37" activePane="topLeft" state="split"/>
      <selection pane="topLeft" activeCell="T3" sqref="T3:Y3"/>
      <selection pane="bottomLeft" activeCell="P55" sqref="P55"/>
    </sheetView>
  </sheetViews>
  <sheetFormatPr defaultColWidth="9.140625" defaultRowHeight="12.75"/>
  <cols>
    <col min="1" max="1" width="5.421875" style="1" bestFit="1" customWidth="1"/>
    <col min="2" max="2" width="9.7109375" style="1" customWidth="1"/>
    <col min="3" max="3" width="9.421875" style="1" customWidth="1"/>
    <col min="4" max="4" width="12.00390625" style="1" customWidth="1"/>
    <col min="5" max="5" width="12.28125" style="1" customWidth="1"/>
    <col min="6" max="6" width="9.28125" style="1" customWidth="1"/>
    <col min="7" max="7" width="10.421875" style="1" customWidth="1"/>
    <col min="8" max="8" width="2.8515625" style="1" customWidth="1"/>
    <col min="9" max="9" width="12.140625" style="1" customWidth="1"/>
    <col min="10" max="10" width="2.8515625" style="1" customWidth="1"/>
    <col min="11" max="12" width="8.8515625" style="1" customWidth="1"/>
    <col min="13" max="13" width="11.7109375" style="1" bestFit="1" customWidth="1"/>
    <col min="14" max="14" width="12.421875" style="1" bestFit="1" customWidth="1"/>
    <col min="15" max="15" width="10.00390625" style="1" bestFit="1" customWidth="1"/>
    <col min="16" max="16" width="10.421875" style="1" bestFit="1" customWidth="1"/>
    <col min="17" max="17" width="2.8515625" style="1" customWidth="1"/>
    <col min="18" max="18" width="10.28125" style="1" customWidth="1"/>
    <col min="19" max="19" width="3.7109375" style="1" customWidth="1"/>
    <col min="20" max="21" width="8.8515625" style="22" customWidth="1"/>
    <col min="22" max="22" width="11.7109375" style="22" bestFit="1" customWidth="1"/>
    <col min="23" max="23" width="12.421875" style="22" bestFit="1" customWidth="1"/>
    <col min="24" max="24" width="10.00390625" style="22" bestFit="1" customWidth="1"/>
    <col min="25" max="25" width="10.421875" style="22" bestFit="1" customWidth="1"/>
    <col min="26" max="16384" width="8.8515625" style="1" customWidth="1"/>
  </cols>
  <sheetData>
    <row r="1" spans="1:18" ht="15.75">
      <c r="A1" s="13"/>
      <c r="B1" s="14" t="s">
        <v>118</v>
      </c>
      <c r="C1" s="14"/>
      <c r="D1" s="11"/>
      <c r="E1" s="11"/>
      <c r="F1" s="11"/>
      <c r="G1" s="11"/>
      <c r="H1" s="11"/>
      <c r="I1" s="11"/>
      <c r="R1" s="11"/>
    </row>
    <row r="2" spans="5:19" ht="15.75">
      <c r="E2" s="11"/>
      <c r="F2" s="11"/>
      <c r="G2" s="11"/>
      <c r="H2" s="11"/>
      <c r="I2" s="11"/>
      <c r="J2" s="11"/>
      <c r="R2" s="11"/>
      <c r="S2" s="11"/>
    </row>
    <row r="3" spans="2:25" ht="15.75">
      <c r="B3" s="18" t="s">
        <v>86</v>
      </c>
      <c r="C3" s="19"/>
      <c r="D3" s="19"/>
      <c r="E3" s="20"/>
      <c r="F3" s="19"/>
      <c r="G3" s="21"/>
      <c r="H3" s="11"/>
      <c r="K3" s="18" t="s">
        <v>87</v>
      </c>
      <c r="L3" s="19"/>
      <c r="M3" s="19"/>
      <c r="N3" s="20"/>
      <c r="O3" s="19"/>
      <c r="P3" s="21"/>
      <c r="T3" s="25" t="s">
        <v>88</v>
      </c>
      <c r="U3" s="26"/>
      <c r="V3" s="26"/>
      <c r="W3" s="27"/>
      <c r="X3" s="26"/>
      <c r="Y3" s="28"/>
    </row>
    <row r="4" spans="3:25" ht="15.75">
      <c r="C4" s="11"/>
      <c r="D4" s="11"/>
      <c r="E4" s="11"/>
      <c r="F4" s="11"/>
      <c r="G4" s="11"/>
      <c r="H4" s="11"/>
      <c r="L4" s="11"/>
      <c r="M4" s="11"/>
      <c r="N4" s="11"/>
      <c r="O4" s="11"/>
      <c r="P4" s="11"/>
      <c r="U4" s="23"/>
      <c r="V4" s="23"/>
      <c r="W4" s="23"/>
      <c r="X4" s="23"/>
      <c r="Y4" s="23"/>
    </row>
    <row r="5" spans="2:25" ht="15.75">
      <c r="B5" s="11" t="s">
        <v>26</v>
      </c>
      <c r="C5" s="11" t="s">
        <v>29</v>
      </c>
      <c r="D5" s="11" t="s">
        <v>27</v>
      </c>
      <c r="E5" s="11" t="s">
        <v>28</v>
      </c>
      <c r="F5" s="11" t="s">
        <v>30</v>
      </c>
      <c r="G5" s="11" t="s">
        <v>7</v>
      </c>
      <c r="K5" s="11" t="s">
        <v>26</v>
      </c>
      <c r="L5" s="11" t="s">
        <v>29</v>
      </c>
      <c r="M5" s="11" t="s">
        <v>27</v>
      </c>
      <c r="N5" s="11" t="s">
        <v>28</v>
      </c>
      <c r="O5" s="11" t="s">
        <v>30</v>
      </c>
      <c r="P5" s="11" t="s">
        <v>7</v>
      </c>
      <c r="T5" s="23" t="s">
        <v>26</v>
      </c>
      <c r="U5" s="23" t="s">
        <v>29</v>
      </c>
      <c r="V5" s="23" t="s">
        <v>27</v>
      </c>
      <c r="W5" s="23" t="s">
        <v>28</v>
      </c>
      <c r="X5" s="23" t="s">
        <v>30</v>
      </c>
      <c r="Y5" s="23" t="s">
        <v>7</v>
      </c>
    </row>
    <row r="6" spans="2:25" s="2" customFormat="1" ht="15.75">
      <c r="B6" s="12" t="s">
        <v>10</v>
      </c>
      <c r="C6" s="12" t="s">
        <v>10</v>
      </c>
      <c r="D6" s="12" t="s">
        <v>10</v>
      </c>
      <c r="E6" s="12" t="s">
        <v>10</v>
      </c>
      <c r="F6" s="12" t="s">
        <v>10</v>
      </c>
      <c r="G6" s="12" t="s">
        <v>8</v>
      </c>
      <c r="I6" s="2" t="s">
        <v>64</v>
      </c>
      <c r="K6" s="12" t="s">
        <v>10</v>
      </c>
      <c r="L6" s="12" t="s">
        <v>10</v>
      </c>
      <c r="M6" s="12" t="s">
        <v>10</v>
      </c>
      <c r="N6" s="12" t="s">
        <v>10</v>
      </c>
      <c r="O6" s="12" t="s">
        <v>10</v>
      </c>
      <c r="P6" s="12" t="s">
        <v>8</v>
      </c>
      <c r="R6" s="2" t="s">
        <v>66</v>
      </c>
      <c r="T6" s="24" t="s">
        <v>10</v>
      </c>
      <c r="U6" s="24" t="s">
        <v>10</v>
      </c>
      <c r="V6" s="24" t="s">
        <v>10</v>
      </c>
      <c r="W6" s="24" t="s">
        <v>10</v>
      </c>
      <c r="X6" s="24" t="s">
        <v>10</v>
      </c>
      <c r="Y6" s="24" t="s">
        <v>8</v>
      </c>
    </row>
    <row r="7" spans="1:24" ht="15.75">
      <c r="A7" s="1">
        <v>1816</v>
      </c>
      <c r="B7" s="11">
        <v>0.339</v>
      </c>
      <c r="C7" s="11">
        <v>0.254</v>
      </c>
      <c r="D7" s="11">
        <v>0.57</v>
      </c>
      <c r="E7" s="11">
        <v>0.385</v>
      </c>
      <c r="F7" s="11">
        <v>0.28</v>
      </c>
      <c r="G7" s="11"/>
      <c r="I7" s="1">
        <v>4.5</v>
      </c>
      <c r="K7" s="16">
        <f>IF(B7&lt;&gt;"",B7*$I7,"")</f>
        <v>1.5255</v>
      </c>
      <c r="L7" s="16">
        <f aca="true" t="shared" si="0" ref="L7:L59">IF(C7&lt;&gt;"",C7*$I7,"")</f>
        <v>1.143</v>
      </c>
      <c r="M7" s="16">
        <f aca="true" t="shared" si="1" ref="M7:M70">IF(D7&lt;&gt;"",D7*$I7,"")</f>
        <v>2.565</v>
      </c>
      <c r="N7" s="16">
        <f aca="true" t="shared" si="2" ref="N7:N59">IF(E7&lt;&gt;"",E7*$I7,"")</f>
        <v>1.7325</v>
      </c>
      <c r="O7" s="16">
        <f aca="true" t="shared" si="3" ref="O7:O59">IF(F7&lt;&gt;"",F7*$I7,"")</f>
        <v>1.2600000000000002</v>
      </c>
      <c r="P7" s="16"/>
      <c r="R7" s="16">
        <v>0.0399702037650989</v>
      </c>
      <c r="T7" s="22">
        <f>IF(AND(B7&lt;&gt;"",$R7&lt;&gt;""),B7*$R7,"")</f>
        <v>0.013549899076368527</v>
      </c>
      <c r="U7" s="22">
        <f aca="true" t="shared" si="4" ref="U7:U59">IF(AND(C7&lt;&gt;"",$R7&lt;&gt;""),C7*$R7,"")</f>
        <v>0.01015243175633512</v>
      </c>
      <c r="V7" s="22">
        <f aca="true" t="shared" si="5" ref="V7:V70">IF(AND(D7&lt;&gt;"",$R7&lt;&gt;""),D7*$R7,"")</f>
        <v>0.02278301614610637</v>
      </c>
      <c r="W7" s="22">
        <f aca="true" t="shared" si="6" ref="W7:W70">IF(AND(E7&lt;&gt;"",$R7&lt;&gt;""),E7*$R7,"")</f>
        <v>0.015388528449563076</v>
      </c>
      <c r="X7" s="22">
        <f aca="true" t="shared" si="7" ref="X7:X70">IF(AND(F7&lt;&gt;"",$R7&lt;&gt;""),F7*$R7,"")</f>
        <v>0.011191657054227692</v>
      </c>
    </row>
    <row r="8" spans="1:24" ht="15.75">
      <c r="A8" s="1">
        <v>1817</v>
      </c>
      <c r="B8" s="11">
        <v>0.524</v>
      </c>
      <c r="C8" s="11">
        <v>0.331</v>
      </c>
      <c r="D8" s="11">
        <v>0.733</v>
      </c>
      <c r="E8" s="11">
        <v>0.511</v>
      </c>
      <c r="F8" s="11">
        <v>0.338</v>
      </c>
      <c r="G8" s="11"/>
      <c r="I8" s="1">
        <v>4.5</v>
      </c>
      <c r="K8" s="16">
        <f aca="true" t="shared" si="8" ref="K8:K71">IF(B8&lt;&gt;"",B8*$I8,"")</f>
        <v>2.358</v>
      </c>
      <c r="L8" s="16">
        <f t="shared" si="0"/>
        <v>1.4895</v>
      </c>
      <c r="M8" s="16">
        <f t="shared" si="1"/>
        <v>3.2984999999999998</v>
      </c>
      <c r="N8" s="16">
        <f t="shared" si="2"/>
        <v>2.2995</v>
      </c>
      <c r="O8" s="16">
        <f t="shared" si="3"/>
        <v>1.5210000000000001</v>
      </c>
      <c r="P8" s="16"/>
      <c r="R8" s="16">
        <v>0.04085469265837467</v>
      </c>
      <c r="T8" s="22">
        <f aca="true" t="shared" si="9" ref="T8:T71">IF(AND(B8&lt;&gt;"",$R8&lt;&gt;""),B8*$R8,"")</f>
        <v>0.02140785895298833</v>
      </c>
      <c r="U8" s="22">
        <f t="shared" si="4"/>
        <v>0.013522903269922016</v>
      </c>
      <c r="V8" s="22">
        <f t="shared" si="5"/>
        <v>0.029946489718588633</v>
      </c>
      <c r="W8" s="22">
        <f t="shared" si="6"/>
        <v>0.020876747948429458</v>
      </c>
      <c r="X8" s="22">
        <f t="shared" si="7"/>
        <v>0.01380888611853064</v>
      </c>
    </row>
    <row r="9" spans="1:24" ht="15.75">
      <c r="A9" s="1">
        <v>1818</v>
      </c>
      <c r="B9" s="11">
        <v>0.399</v>
      </c>
      <c r="C9" s="11">
        <v>0.246</v>
      </c>
      <c r="D9" s="11">
        <v>0.558</v>
      </c>
      <c r="E9" s="11">
        <v>0.38</v>
      </c>
      <c r="F9" s="11">
        <v>0.243</v>
      </c>
      <c r="G9" s="11"/>
      <c r="I9" s="1">
        <v>4.5</v>
      </c>
      <c r="K9" s="16">
        <f t="shared" si="8"/>
        <v>1.7955</v>
      </c>
      <c r="L9" s="16">
        <f t="shared" si="0"/>
        <v>1.107</v>
      </c>
      <c r="M9" s="16">
        <f t="shared" si="1"/>
        <v>2.511</v>
      </c>
      <c r="N9" s="16">
        <f t="shared" si="2"/>
        <v>1.71</v>
      </c>
      <c r="O9" s="16">
        <f t="shared" si="3"/>
        <v>1.0935</v>
      </c>
      <c r="P9" s="16"/>
      <c r="R9" s="16">
        <v>0.04176332816909182</v>
      </c>
      <c r="T9" s="22">
        <f t="shared" si="9"/>
        <v>0.016663567939467636</v>
      </c>
      <c r="U9" s="22">
        <f t="shared" si="4"/>
        <v>0.010273778729596587</v>
      </c>
      <c r="V9" s="22">
        <f t="shared" si="5"/>
        <v>0.023303937118353237</v>
      </c>
      <c r="W9" s="22">
        <f t="shared" si="6"/>
        <v>0.01587006470425489</v>
      </c>
      <c r="X9" s="22">
        <f t="shared" si="7"/>
        <v>0.010148488745089312</v>
      </c>
    </row>
    <row r="10" spans="1:24" ht="15.75">
      <c r="A10" s="1">
        <v>1819</v>
      </c>
      <c r="B10" s="11">
        <v>0.269</v>
      </c>
      <c r="C10" s="11">
        <v>0.18</v>
      </c>
      <c r="D10" s="11">
        <v>0.414</v>
      </c>
      <c r="E10" s="11">
        <v>0.262</v>
      </c>
      <c r="F10" s="11">
        <v>0.192</v>
      </c>
      <c r="G10" s="11"/>
      <c r="I10" s="1">
        <v>4.5</v>
      </c>
      <c r="K10" s="16">
        <f t="shared" si="8"/>
        <v>1.2105000000000001</v>
      </c>
      <c r="L10" s="16">
        <f t="shared" si="0"/>
        <v>0.8099999999999999</v>
      </c>
      <c r="M10" s="16">
        <f t="shared" si="1"/>
        <v>1.863</v>
      </c>
      <c r="N10" s="16">
        <f t="shared" si="2"/>
        <v>1.179</v>
      </c>
      <c r="O10" s="16">
        <f t="shared" si="3"/>
        <v>0.864</v>
      </c>
      <c r="P10" s="16"/>
      <c r="R10" s="16">
        <v>0.040917781253241636</v>
      </c>
      <c r="T10" s="22">
        <f t="shared" si="9"/>
        <v>0.011006883157122001</v>
      </c>
      <c r="U10" s="22">
        <f t="shared" si="4"/>
        <v>0.007365200625583494</v>
      </c>
      <c r="V10" s="22">
        <f t="shared" si="5"/>
        <v>0.016939961438842036</v>
      </c>
      <c r="W10" s="22">
        <f t="shared" si="6"/>
        <v>0.010720458688349309</v>
      </c>
      <c r="X10" s="22">
        <f t="shared" si="7"/>
        <v>0.007856214000622395</v>
      </c>
    </row>
    <row r="11" spans="1:24" ht="15.75">
      <c r="A11" s="1">
        <v>1820</v>
      </c>
      <c r="B11" s="11">
        <v>0.221</v>
      </c>
      <c r="C11" s="11">
        <v>0.138</v>
      </c>
      <c r="D11" s="11">
        <v>0.387</v>
      </c>
      <c r="E11" s="11">
        <v>0.25</v>
      </c>
      <c r="F11" s="11">
        <v>0.16</v>
      </c>
      <c r="G11" s="11"/>
      <c r="I11" s="1">
        <v>4.5</v>
      </c>
      <c r="K11" s="16">
        <f t="shared" si="8"/>
        <v>0.9945</v>
      </c>
      <c r="L11" s="16">
        <f t="shared" si="0"/>
        <v>0.621</v>
      </c>
      <c r="M11" s="16">
        <f t="shared" si="1"/>
        <v>1.7415</v>
      </c>
      <c r="N11" s="16">
        <f t="shared" si="2"/>
        <v>1.125</v>
      </c>
      <c r="O11" s="16">
        <f t="shared" si="3"/>
        <v>0.72</v>
      </c>
      <c r="P11" s="16"/>
      <c r="R11" s="16">
        <v>0.03917511661998595</v>
      </c>
      <c r="T11" s="22">
        <f t="shared" si="9"/>
        <v>0.008657700773016894</v>
      </c>
      <c r="U11" s="22">
        <f t="shared" si="4"/>
        <v>0.005406166093558061</v>
      </c>
      <c r="V11" s="22">
        <f t="shared" si="5"/>
        <v>0.015160770131934563</v>
      </c>
      <c r="W11" s="22">
        <f t="shared" si="6"/>
        <v>0.009793779154996487</v>
      </c>
      <c r="X11" s="22">
        <f t="shared" si="7"/>
        <v>0.006268018659197752</v>
      </c>
    </row>
    <row r="12" spans="1:24" ht="15.75">
      <c r="A12" s="1">
        <v>1821</v>
      </c>
      <c r="B12" s="11">
        <v>0.235</v>
      </c>
      <c r="C12" s="11">
        <v>0.112</v>
      </c>
      <c r="D12" s="11">
        <v>0.361</v>
      </c>
      <c r="E12" s="11">
        <v>0.253</v>
      </c>
      <c r="F12" s="11">
        <v>0.139</v>
      </c>
      <c r="G12" s="11"/>
      <c r="I12" s="1">
        <v>4.5</v>
      </c>
      <c r="K12" s="16">
        <f t="shared" si="8"/>
        <v>1.0574999999999999</v>
      </c>
      <c r="L12" s="16">
        <f t="shared" si="0"/>
        <v>0.504</v>
      </c>
      <c r="M12" s="16">
        <f t="shared" si="1"/>
        <v>1.6244999999999998</v>
      </c>
      <c r="N12" s="16">
        <f t="shared" si="2"/>
        <v>1.1385</v>
      </c>
      <c r="O12" s="16">
        <f t="shared" si="3"/>
        <v>0.6255000000000001</v>
      </c>
      <c r="P12" s="16"/>
      <c r="R12" s="16">
        <v>0.03893830183439622</v>
      </c>
      <c r="T12" s="22">
        <f t="shared" si="9"/>
        <v>0.00915050093108311</v>
      </c>
      <c r="U12" s="22">
        <f t="shared" si="4"/>
        <v>0.004361089805452377</v>
      </c>
      <c r="V12" s="22">
        <f t="shared" si="5"/>
        <v>0.014056726962217036</v>
      </c>
      <c r="W12" s="22">
        <f t="shared" si="6"/>
        <v>0.009851390364102245</v>
      </c>
      <c r="X12" s="22">
        <f t="shared" si="7"/>
        <v>0.0054124239549810755</v>
      </c>
    </row>
    <row r="13" spans="1:24" ht="15.75">
      <c r="A13" s="1">
        <v>1822</v>
      </c>
      <c r="B13" s="11">
        <v>0.203</v>
      </c>
      <c r="C13" s="11">
        <v>0.103</v>
      </c>
      <c r="D13" s="11">
        <v>0.359</v>
      </c>
      <c r="E13" s="11">
        <v>0.246</v>
      </c>
      <c r="F13" s="11">
        <v>0.132</v>
      </c>
      <c r="G13" s="11"/>
      <c r="I13" s="1">
        <v>4.5</v>
      </c>
      <c r="K13" s="16">
        <f t="shared" si="8"/>
        <v>0.9135000000000001</v>
      </c>
      <c r="L13" s="16">
        <f t="shared" si="0"/>
        <v>0.46349999999999997</v>
      </c>
      <c r="M13" s="16">
        <f t="shared" si="1"/>
        <v>1.6155</v>
      </c>
      <c r="N13" s="16">
        <f t="shared" si="2"/>
        <v>1.107</v>
      </c>
      <c r="O13" s="16">
        <f t="shared" si="3"/>
        <v>0.5940000000000001</v>
      </c>
      <c r="P13" s="16"/>
      <c r="R13" s="16">
        <v>0.03941189659940143</v>
      </c>
      <c r="T13" s="22">
        <f t="shared" si="9"/>
        <v>0.008000615009678491</v>
      </c>
      <c r="U13" s="22">
        <f t="shared" si="4"/>
        <v>0.004059425349738347</v>
      </c>
      <c r="V13" s="22">
        <f t="shared" si="5"/>
        <v>0.014148870879185114</v>
      </c>
      <c r="W13" s="22">
        <f t="shared" si="6"/>
        <v>0.009695326563452752</v>
      </c>
      <c r="X13" s="22">
        <f t="shared" si="7"/>
        <v>0.0052023703511209895</v>
      </c>
    </row>
    <row r="14" spans="1:24" ht="15.75">
      <c r="A14" s="1">
        <v>1823</v>
      </c>
      <c r="B14" s="11">
        <v>0.197</v>
      </c>
      <c r="C14" s="11">
        <v>0.142</v>
      </c>
      <c r="D14" s="11">
        <v>0.403</v>
      </c>
      <c r="E14" s="11">
        <v>0.26</v>
      </c>
      <c r="F14" s="11">
        <v>0.164</v>
      </c>
      <c r="G14" s="11"/>
      <c r="I14" s="1">
        <v>4.5</v>
      </c>
      <c r="K14" s="16">
        <f t="shared" si="8"/>
        <v>0.8865000000000001</v>
      </c>
      <c r="L14" s="16">
        <f t="shared" si="0"/>
        <v>0.6389999999999999</v>
      </c>
      <c r="M14" s="16">
        <f t="shared" si="1"/>
        <v>1.8135000000000001</v>
      </c>
      <c r="N14" s="16">
        <f t="shared" si="2"/>
        <v>1.17</v>
      </c>
      <c r="O14" s="16">
        <f t="shared" si="3"/>
        <v>0.738</v>
      </c>
      <c r="P14" s="16"/>
      <c r="R14" s="16">
        <v>0.03928715153045206</v>
      </c>
      <c r="T14" s="22">
        <f t="shared" si="9"/>
        <v>0.007739568851499056</v>
      </c>
      <c r="U14" s="22">
        <f t="shared" si="4"/>
        <v>0.0055787755173241915</v>
      </c>
      <c r="V14" s="22">
        <f t="shared" si="5"/>
        <v>0.01583272206677218</v>
      </c>
      <c r="W14" s="22">
        <f t="shared" si="6"/>
        <v>0.010214659397917535</v>
      </c>
      <c r="X14" s="22">
        <f t="shared" si="7"/>
        <v>0.006443092850994137</v>
      </c>
    </row>
    <row r="15" spans="1:24" ht="15.75">
      <c r="A15" s="1">
        <v>1824</v>
      </c>
      <c r="B15" s="11">
        <v>0.152</v>
      </c>
      <c r="C15" s="11">
        <v>0.085</v>
      </c>
      <c r="D15" s="11">
        <v>0.342</v>
      </c>
      <c r="E15" s="11">
        <v>0.225</v>
      </c>
      <c r="F15" s="11">
        <v>0.125</v>
      </c>
      <c r="G15" s="11"/>
      <c r="I15" s="1">
        <v>4.5</v>
      </c>
      <c r="K15" s="16">
        <f t="shared" si="8"/>
        <v>0.6839999999999999</v>
      </c>
      <c r="L15" s="16">
        <f t="shared" si="0"/>
        <v>0.3825</v>
      </c>
      <c r="M15" s="16">
        <f t="shared" si="1"/>
        <v>1.5390000000000001</v>
      </c>
      <c r="N15" s="16">
        <f t="shared" si="2"/>
        <v>1.0125</v>
      </c>
      <c r="O15" s="16">
        <f t="shared" si="3"/>
        <v>0.5625</v>
      </c>
      <c r="P15" s="16"/>
      <c r="R15" s="16">
        <v>0.03961306306760363</v>
      </c>
      <c r="T15" s="22">
        <f t="shared" si="9"/>
        <v>0.006021185586275751</v>
      </c>
      <c r="U15" s="22">
        <f t="shared" si="4"/>
        <v>0.0033671103607463087</v>
      </c>
      <c r="V15" s="22">
        <f t="shared" si="5"/>
        <v>0.013547667569120441</v>
      </c>
      <c r="W15" s="22">
        <f t="shared" si="6"/>
        <v>0.008912939190210816</v>
      </c>
      <c r="X15" s="22">
        <f t="shared" si="7"/>
        <v>0.0049516328834504535</v>
      </c>
    </row>
    <row r="16" spans="1:24" ht="15.75">
      <c r="A16" s="1">
        <v>1825</v>
      </c>
      <c r="B16" s="11">
        <v>0.158</v>
      </c>
      <c r="C16" s="11">
        <v>0.09</v>
      </c>
      <c r="D16" s="11">
        <v>0.349</v>
      </c>
      <c r="E16" s="11">
        <v>0.232</v>
      </c>
      <c r="F16" s="11">
        <v>0.123</v>
      </c>
      <c r="G16" s="11"/>
      <c r="I16" s="1">
        <v>4.5</v>
      </c>
      <c r="K16" s="16">
        <f t="shared" si="8"/>
        <v>0.711</v>
      </c>
      <c r="L16" s="16">
        <f t="shared" si="0"/>
        <v>0.40499999999999997</v>
      </c>
      <c r="M16" s="16">
        <f t="shared" si="1"/>
        <v>1.5705</v>
      </c>
      <c r="N16" s="16">
        <f t="shared" si="2"/>
        <v>1.044</v>
      </c>
      <c r="O16" s="16">
        <f t="shared" si="3"/>
        <v>0.5535</v>
      </c>
      <c r="P16" s="16"/>
      <c r="R16" s="16">
        <v>0.0399855282741647</v>
      </c>
      <c r="T16" s="22">
        <f t="shared" si="9"/>
        <v>0.006317713467318022</v>
      </c>
      <c r="U16" s="22">
        <f t="shared" si="4"/>
        <v>0.0035986975446748227</v>
      </c>
      <c r="V16" s="22">
        <f t="shared" si="5"/>
        <v>0.013954949367683479</v>
      </c>
      <c r="W16" s="22">
        <f t="shared" si="6"/>
        <v>0.00927664255960621</v>
      </c>
      <c r="X16" s="22">
        <f t="shared" si="7"/>
        <v>0.004918219977722258</v>
      </c>
    </row>
    <row r="17" spans="1:24" ht="15.75">
      <c r="A17" s="1">
        <v>1826</v>
      </c>
      <c r="B17" s="11">
        <v>0.187</v>
      </c>
      <c r="C17" s="11">
        <v>0.128</v>
      </c>
      <c r="D17" s="11">
        <v>0.4</v>
      </c>
      <c r="E17" s="11">
        <v>0.264</v>
      </c>
      <c r="F17" s="11">
        <v>0.133</v>
      </c>
      <c r="G17" s="11"/>
      <c r="I17" s="1">
        <v>4.5</v>
      </c>
      <c r="K17" s="16">
        <f t="shared" si="8"/>
        <v>0.8415</v>
      </c>
      <c r="L17" s="16">
        <f t="shared" si="0"/>
        <v>0.5760000000000001</v>
      </c>
      <c r="M17" s="16">
        <f t="shared" si="1"/>
        <v>1.8</v>
      </c>
      <c r="N17" s="16">
        <f t="shared" si="2"/>
        <v>1.1880000000000002</v>
      </c>
      <c r="O17" s="16">
        <f t="shared" si="3"/>
        <v>0.5985</v>
      </c>
      <c r="P17" s="16"/>
      <c r="R17" s="16">
        <v>0.03902119870109422</v>
      </c>
      <c r="T17" s="22">
        <f t="shared" si="9"/>
        <v>0.007296964157104619</v>
      </c>
      <c r="U17" s="22">
        <f t="shared" si="4"/>
        <v>0.00499471343374006</v>
      </c>
      <c r="V17" s="22">
        <f t="shared" si="5"/>
        <v>0.015608479480437688</v>
      </c>
      <c r="W17" s="22">
        <f t="shared" si="6"/>
        <v>0.010301596457088873</v>
      </c>
      <c r="X17" s="22">
        <f t="shared" si="7"/>
        <v>0.0051898194272455315</v>
      </c>
    </row>
    <row r="18" spans="1:24" ht="15.75">
      <c r="A18" s="1">
        <v>1827</v>
      </c>
      <c r="B18" s="11">
        <v>0.222</v>
      </c>
      <c r="C18" s="11">
        <v>0.172</v>
      </c>
      <c r="D18" s="11">
        <v>0.455</v>
      </c>
      <c r="E18" s="11">
        <v>0.301</v>
      </c>
      <c r="F18" s="11">
        <v>0.171</v>
      </c>
      <c r="G18" s="11"/>
      <c r="I18" s="1">
        <v>4.5</v>
      </c>
      <c r="K18" s="16">
        <f t="shared" si="8"/>
        <v>0.999</v>
      </c>
      <c r="L18" s="16">
        <f t="shared" si="0"/>
        <v>0.7739999999999999</v>
      </c>
      <c r="M18" s="16">
        <f t="shared" si="1"/>
        <v>2.0475</v>
      </c>
      <c r="N18" s="16">
        <f t="shared" si="2"/>
        <v>1.3545</v>
      </c>
      <c r="O18" s="16">
        <f t="shared" si="3"/>
        <v>0.7695000000000001</v>
      </c>
      <c r="P18" s="16"/>
      <c r="R18" s="16">
        <v>0.03947879437704159</v>
      </c>
      <c r="T18" s="22">
        <f t="shared" si="9"/>
        <v>0.008764292351703232</v>
      </c>
      <c r="U18" s="22">
        <f t="shared" si="4"/>
        <v>0.006790352632851153</v>
      </c>
      <c r="V18" s="22">
        <f t="shared" si="5"/>
        <v>0.017962851441553924</v>
      </c>
      <c r="W18" s="22">
        <f t="shared" si="6"/>
        <v>0.011883117107489518</v>
      </c>
      <c r="X18" s="22">
        <f t="shared" si="7"/>
        <v>0.006750873838474112</v>
      </c>
    </row>
    <row r="19" spans="1:24" ht="15.75">
      <c r="A19" s="1">
        <v>1828</v>
      </c>
      <c r="B19" s="11">
        <v>0.238</v>
      </c>
      <c r="C19" s="11">
        <v>0.144</v>
      </c>
      <c r="D19" s="11">
        <v>0.476</v>
      </c>
      <c r="E19" s="11">
        <v>0.306</v>
      </c>
      <c r="F19" s="11">
        <v>0.148</v>
      </c>
      <c r="G19" s="11"/>
      <c r="I19" s="1">
        <v>4.5</v>
      </c>
      <c r="K19" s="16">
        <f t="shared" si="8"/>
        <v>1.071</v>
      </c>
      <c r="L19" s="16">
        <f t="shared" si="0"/>
        <v>0.6479999999999999</v>
      </c>
      <c r="M19" s="16">
        <f t="shared" si="1"/>
        <v>2.142</v>
      </c>
      <c r="N19" s="16">
        <f t="shared" si="2"/>
        <v>1.377</v>
      </c>
      <c r="O19" s="16">
        <f t="shared" si="3"/>
        <v>0.6659999999999999</v>
      </c>
      <c r="P19" s="16"/>
      <c r="R19" s="16">
        <v>0.03956865634625339</v>
      </c>
      <c r="T19" s="22">
        <f t="shared" si="9"/>
        <v>0.009417340210408305</v>
      </c>
      <c r="U19" s="22">
        <f t="shared" si="4"/>
        <v>0.005697886513860487</v>
      </c>
      <c r="V19" s="22">
        <f t="shared" si="5"/>
        <v>0.01883468042081661</v>
      </c>
      <c r="W19" s="22">
        <f t="shared" si="6"/>
        <v>0.012108008841953536</v>
      </c>
      <c r="X19" s="22">
        <f t="shared" si="7"/>
        <v>0.005856161139245501</v>
      </c>
    </row>
    <row r="20" spans="1:24" ht="15.75">
      <c r="A20" s="1">
        <v>1829</v>
      </c>
      <c r="B20" s="11">
        <v>0.32</v>
      </c>
      <c r="C20" s="11">
        <v>0.143</v>
      </c>
      <c r="D20" s="11">
        <v>0.52</v>
      </c>
      <c r="E20" s="11">
        <v>0.349</v>
      </c>
      <c r="F20" s="11">
        <v>0.19</v>
      </c>
      <c r="G20" s="11"/>
      <c r="I20" s="1">
        <v>4.5</v>
      </c>
      <c r="K20" s="16">
        <f t="shared" si="8"/>
        <v>1.44</v>
      </c>
      <c r="L20" s="16">
        <f t="shared" si="0"/>
        <v>0.6435</v>
      </c>
      <c r="M20" s="16">
        <f t="shared" si="1"/>
        <v>2.34</v>
      </c>
      <c r="N20" s="16">
        <f t="shared" si="2"/>
        <v>1.5705</v>
      </c>
      <c r="O20" s="16">
        <f t="shared" si="3"/>
        <v>0.855</v>
      </c>
      <c r="P20" s="16"/>
      <c r="R20" s="16">
        <v>0.03912294709558609</v>
      </c>
      <c r="T20" s="22">
        <f t="shared" si="9"/>
        <v>0.01251934307058755</v>
      </c>
      <c r="U20" s="22">
        <f t="shared" si="4"/>
        <v>0.005594581434668811</v>
      </c>
      <c r="V20" s="22">
        <f t="shared" si="5"/>
        <v>0.02034393248970477</v>
      </c>
      <c r="W20" s="22">
        <f t="shared" si="6"/>
        <v>0.013653908536359545</v>
      </c>
      <c r="X20" s="22">
        <f t="shared" si="7"/>
        <v>0.007433359948161358</v>
      </c>
    </row>
    <row r="21" spans="1:24" ht="15.75">
      <c r="A21" s="1">
        <v>1830</v>
      </c>
      <c r="B21" s="11">
        <v>0.248</v>
      </c>
      <c r="C21" s="11">
        <v>0.148</v>
      </c>
      <c r="D21" s="11">
        <v>0.431</v>
      </c>
      <c r="E21" s="11">
        <v>0.296</v>
      </c>
      <c r="F21" s="11">
        <v>0.169</v>
      </c>
      <c r="G21" s="11"/>
      <c r="I21" s="1">
        <v>4.5</v>
      </c>
      <c r="K21" s="16">
        <f t="shared" si="8"/>
        <v>1.116</v>
      </c>
      <c r="L21" s="16">
        <f t="shared" si="0"/>
        <v>0.6659999999999999</v>
      </c>
      <c r="M21" s="16">
        <f t="shared" si="1"/>
        <v>1.9395</v>
      </c>
      <c r="N21" s="16">
        <f t="shared" si="2"/>
        <v>1.3319999999999999</v>
      </c>
      <c r="O21" s="16">
        <f t="shared" si="3"/>
        <v>0.7605000000000001</v>
      </c>
      <c r="P21" s="16"/>
      <c r="R21" s="16">
        <v>0.03911316427468387</v>
      </c>
      <c r="T21" s="22">
        <f t="shared" si="9"/>
        <v>0.0097000647401216</v>
      </c>
      <c r="U21" s="22">
        <f t="shared" si="4"/>
        <v>0.005788748312653213</v>
      </c>
      <c r="V21" s="22">
        <f t="shared" si="5"/>
        <v>0.01685777380238875</v>
      </c>
      <c r="W21" s="22">
        <f t="shared" si="6"/>
        <v>0.011577496625306426</v>
      </c>
      <c r="X21" s="22">
        <f t="shared" si="7"/>
        <v>0.006610124762421575</v>
      </c>
    </row>
    <row r="22" spans="1:24" ht="15.75">
      <c r="A22" s="1">
        <v>1831</v>
      </c>
      <c r="B22" s="11">
        <v>0.286</v>
      </c>
      <c r="C22" s="11">
        <v>0.193</v>
      </c>
      <c r="D22" s="11">
        <v>0.449</v>
      </c>
      <c r="E22" s="11">
        <v>0.323</v>
      </c>
      <c r="F22" s="11">
        <v>0.208</v>
      </c>
      <c r="G22" s="11"/>
      <c r="I22" s="1">
        <v>4.5</v>
      </c>
      <c r="K22" s="16">
        <f t="shared" si="8"/>
        <v>1.287</v>
      </c>
      <c r="L22" s="16">
        <f t="shared" si="0"/>
        <v>0.8685</v>
      </c>
      <c r="M22" s="16">
        <f t="shared" si="1"/>
        <v>2.0205</v>
      </c>
      <c r="N22" s="16">
        <f t="shared" si="2"/>
        <v>1.4535</v>
      </c>
      <c r="O22" s="16">
        <f t="shared" si="3"/>
        <v>0.9359999999999999</v>
      </c>
      <c r="P22" s="16"/>
      <c r="R22" s="16">
        <v>0.03974612747287813</v>
      </c>
      <c r="T22" s="22">
        <f t="shared" si="9"/>
        <v>0.011367392457243145</v>
      </c>
      <c r="U22" s="22">
        <f t="shared" si="4"/>
        <v>0.007671002602265479</v>
      </c>
      <c r="V22" s="22">
        <f t="shared" si="5"/>
        <v>0.01784601123532228</v>
      </c>
      <c r="W22" s="22">
        <f t="shared" si="6"/>
        <v>0.012837999173739637</v>
      </c>
      <c r="X22" s="22">
        <f t="shared" si="7"/>
        <v>0.008267194514358651</v>
      </c>
    </row>
    <row r="23" spans="1:24" ht="15.75">
      <c r="A23" s="1">
        <v>1832</v>
      </c>
      <c r="B23" s="11">
        <v>0.273</v>
      </c>
      <c r="C23" s="11">
        <v>0.189</v>
      </c>
      <c r="D23" s="11">
        <v>0.436</v>
      </c>
      <c r="E23" s="11">
        <v>0.31</v>
      </c>
      <c r="F23" s="11">
        <v>0.204</v>
      </c>
      <c r="G23" s="11"/>
      <c r="I23" s="1">
        <v>4.5</v>
      </c>
      <c r="K23" s="16">
        <f t="shared" si="8"/>
        <v>1.2285000000000001</v>
      </c>
      <c r="L23" s="16">
        <f t="shared" si="0"/>
        <v>0.8505</v>
      </c>
      <c r="M23" s="16">
        <f t="shared" si="1"/>
        <v>1.962</v>
      </c>
      <c r="N23" s="16">
        <f t="shared" si="2"/>
        <v>1.395</v>
      </c>
      <c r="O23" s="16">
        <f t="shared" si="3"/>
        <v>0.9179999999999999</v>
      </c>
      <c r="P23" s="16"/>
      <c r="R23" s="16">
        <v>0.038846573928081496</v>
      </c>
      <c r="T23" s="22">
        <f t="shared" si="9"/>
        <v>0.010605114682366249</v>
      </c>
      <c r="U23" s="22">
        <f t="shared" si="4"/>
        <v>0.0073420024724074025</v>
      </c>
      <c r="V23" s="22">
        <f t="shared" si="5"/>
        <v>0.016937106232643533</v>
      </c>
      <c r="W23" s="22">
        <f t="shared" si="6"/>
        <v>0.012042437917705264</v>
      </c>
      <c r="X23" s="22">
        <f t="shared" si="7"/>
        <v>0.007924701081328625</v>
      </c>
    </row>
    <row r="24" spans="1:24" ht="15.75">
      <c r="A24" s="1">
        <v>1833</v>
      </c>
      <c r="B24" s="11">
        <v>0.207</v>
      </c>
      <c r="C24" s="11">
        <v>0.13</v>
      </c>
      <c r="D24" s="11">
        <v>0.37</v>
      </c>
      <c r="E24" s="11">
        <v>0.244</v>
      </c>
      <c r="F24" s="11">
        <v>0.145</v>
      </c>
      <c r="G24" s="11"/>
      <c r="I24" s="1">
        <v>4.5</v>
      </c>
      <c r="K24" s="16">
        <f t="shared" si="8"/>
        <v>0.9315</v>
      </c>
      <c r="L24" s="16">
        <f t="shared" si="0"/>
        <v>0.585</v>
      </c>
      <c r="M24" s="16">
        <f t="shared" si="1"/>
        <v>1.665</v>
      </c>
      <c r="N24" s="16">
        <f t="shared" si="2"/>
        <v>1.0979999999999999</v>
      </c>
      <c r="O24" s="16">
        <f t="shared" si="3"/>
        <v>0.6525</v>
      </c>
      <c r="P24" s="16"/>
      <c r="R24" s="16">
        <v>0.03894432144351893</v>
      </c>
      <c r="T24" s="22">
        <f t="shared" si="9"/>
        <v>0.008061474538808417</v>
      </c>
      <c r="U24" s="22">
        <f t="shared" si="4"/>
        <v>0.005062761787657461</v>
      </c>
      <c r="V24" s="22">
        <f t="shared" si="5"/>
        <v>0.014409398934102003</v>
      </c>
      <c r="W24" s="22">
        <f t="shared" si="6"/>
        <v>0.009502414432218617</v>
      </c>
      <c r="X24" s="22">
        <f t="shared" si="7"/>
        <v>0.005646926609310244</v>
      </c>
    </row>
    <row r="25" spans="1:24" ht="15.75">
      <c r="A25" s="1">
        <v>1834</v>
      </c>
      <c r="B25" s="11">
        <v>0.17</v>
      </c>
      <c r="C25" s="11">
        <v>0.118</v>
      </c>
      <c r="D25" s="11">
        <v>0.34</v>
      </c>
      <c r="E25" s="11">
        <v>0.238</v>
      </c>
      <c r="F25" s="11">
        <v>0.153</v>
      </c>
      <c r="G25" s="11"/>
      <c r="I25" s="1">
        <v>4.5</v>
      </c>
      <c r="K25" s="16">
        <f t="shared" si="8"/>
        <v>0.765</v>
      </c>
      <c r="L25" s="16">
        <f t="shared" si="0"/>
        <v>0.5309999999999999</v>
      </c>
      <c r="M25" s="16">
        <f t="shared" si="1"/>
        <v>1.53</v>
      </c>
      <c r="N25" s="16">
        <f t="shared" si="2"/>
        <v>1.071</v>
      </c>
      <c r="O25" s="16">
        <f t="shared" si="3"/>
        <v>0.6885</v>
      </c>
      <c r="P25" s="16"/>
      <c r="R25" s="16">
        <v>0.03940501880728476</v>
      </c>
      <c r="T25" s="22">
        <f t="shared" si="9"/>
        <v>0.00669885319723841</v>
      </c>
      <c r="U25" s="22">
        <f t="shared" si="4"/>
        <v>0.004649792219259602</v>
      </c>
      <c r="V25" s="22">
        <f t="shared" si="5"/>
        <v>0.01339770639447682</v>
      </c>
      <c r="W25" s="22">
        <f t="shared" si="6"/>
        <v>0.009378394476133773</v>
      </c>
      <c r="X25" s="22">
        <f t="shared" si="7"/>
        <v>0.0060289678775145685</v>
      </c>
    </row>
    <row r="26" spans="1:25" ht="15.75">
      <c r="A26" s="1">
        <v>1835</v>
      </c>
      <c r="B26" s="11">
        <v>0.189</v>
      </c>
      <c r="C26" s="11">
        <v>0.123</v>
      </c>
      <c r="D26" s="11">
        <v>0.339</v>
      </c>
      <c r="E26" s="11">
        <v>0.24</v>
      </c>
      <c r="F26" s="11">
        <v>0.154</v>
      </c>
      <c r="G26" s="11">
        <v>5.04</v>
      </c>
      <c r="I26" s="1">
        <v>4.5</v>
      </c>
      <c r="K26" s="16">
        <f t="shared" si="8"/>
        <v>0.8505</v>
      </c>
      <c r="L26" s="16">
        <f t="shared" si="0"/>
        <v>0.5535</v>
      </c>
      <c r="M26" s="16">
        <f t="shared" si="1"/>
        <v>1.5255</v>
      </c>
      <c r="N26" s="16">
        <f t="shared" si="2"/>
        <v>1.08</v>
      </c>
      <c r="O26" s="16">
        <f t="shared" si="3"/>
        <v>0.693</v>
      </c>
      <c r="P26" s="16">
        <f aca="true" t="shared" si="10" ref="P26:P70">IF(G26&lt;&gt;"",G26*$I26,"")</f>
        <v>22.68</v>
      </c>
      <c r="R26" s="16">
        <v>0.03920391152149537</v>
      </c>
      <c r="T26" s="22">
        <f t="shared" si="9"/>
        <v>0.0074095392775626245</v>
      </c>
      <c r="U26" s="22">
        <f t="shared" si="4"/>
        <v>0.004822081117143931</v>
      </c>
      <c r="V26" s="22">
        <f t="shared" si="5"/>
        <v>0.013290126005786931</v>
      </c>
      <c r="W26" s="22">
        <f t="shared" si="6"/>
        <v>0.009408938765158888</v>
      </c>
      <c r="X26" s="22">
        <f t="shared" si="7"/>
        <v>0.006037402374310287</v>
      </c>
      <c r="Y26" s="22">
        <f aca="true" t="shared" si="11" ref="Y26:Y70">IF(AND(G26&lt;&gt;"",$R26&lt;&gt;""),G26*$R26,"")</f>
        <v>0.19758771406833667</v>
      </c>
    </row>
    <row r="27" spans="1:25" ht="15.75">
      <c r="A27" s="1">
        <v>1836</v>
      </c>
      <c r="B27" s="11">
        <v>0.195</v>
      </c>
      <c r="C27" s="11">
        <v>0.131</v>
      </c>
      <c r="D27" s="11">
        <v>0.347</v>
      </c>
      <c r="E27" s="11">
        <v>0.244</v>
      </c>
      <c r="F27" s="11">
        <v>0.158</v>
      </c>
      <c r="G27" s="11">
        <v>5.19</v>
      </c>
      <c r="I27" s="1">
        <v>4.5</v>
      </c>
      <c r="K27" s="16">
        <f t="shared" si="8"/>
        <v>0.8775000000000001</v>
      </c>
      <c r="L27" s="16">
        <f t="shared" si="0"/>
        <v>0.5895</v>
      </c>
      <c r="M27" s="16">
        <f t="shared" si="1"/>
        <v>1.5614999999999999</v>
      </c>
      <c r="N27" s="16">
        <f t="shared" si="2"/>
        <v>1.0979999999999999</v>
      </c>
      <c r="O27" s="16">
        <f t="shared" si="3"/>
        <v>0.711</v>
      </c>
      <c r="P27" s="16">
        <f t="shared" si="10"/>
        <v>23.355</v>
      </c>
      <c r="R27" s="16">
        <v>0.038941788467579556</v>
      </c>
      <c r="T27" s="22">
        <f t="shared" si="9"/>
        <v>0.007593648751178014</v>
      </c>
      <c r="U27" s="22">
        <f t="shared" si="4"/>
        <v>0.0051013742892529225</v>
      </c>
      <c r="V27" s="22">
        <f t="shared" si="5"/>
        <v>0.013512800598250106</v>
      </c>
      <c r="W27" s="22">
        <f t="shared" si="6"/>
        <v>0.009501796386089412</v>
      </c>
      <c r="X27" s="22">
        <f t="shared" si="7"/>
        <v>0.00615280257787757</v>
      </c>
      <c r="Y27" s="22">
        <f t="shared" si="11"/>
        <v>0.20210788214673792</v>
      </c>
    </row>
    <row r="28" spans="1:25" ht="15.75">
      <c r="A28" s="1">
        <v>1837</v>
      </c>
      <c r="B28" s="11">
        <v>0.212</v>
      </c>
      <c r="C28" s="11">
        <v>0.141</v>
      </c>
      <c r="D28" s="11">
        <v>0.365</v>
      </c>
      <c r="E28" s="11">
        <v>0.258</v>
      </c>
      <c r="F28" s="11">
        <v>0.169</v>
      </c>
      <c r="G28" s="11">
        <v>4.23</v>
      </c>
      <c r="I28" s="1">
        <v>4.5</v>
      </c>
      <c r="K28" s="16">
        <f t="shared" si="8"/>
        <v>0.954</v>
      </c>
      <c r="L28" s="16">
        <f t="shared" si="0"/>
        <v>0.6345</v>
      </c>
      <c r="M28" s="16">
        <f t="shared" si="1"/>
        <v>1.6425</v>
      </c>
      <c r="N28" s="16">
        <f t="shared" si="2"/>
        <v>1.161</v>
      </c>
      <c r="O28" s="16">
        <f t="shared" si="3"/>
        <v>0.7605000000000001</v>
      </c>
      <c r="P28" s="16">
        <f t="shared" si="10"/>
        <v>19.035000000000004</v>
      </c>
      <c r="R28" s="16">
        <v>0.03923769837405354</v>
      </c>
      <c r="T28" s="22">
        <f t="shared" si="9"/>
        <v>0.008318392055299351</v>
      </c>
      <c r="U28" s="22">
        <f t="shared" si="4"/>
        <v>0.005532515470741548</v>
      </c>
      <c r="V28" s="22">
        <f t="shared" si="5"/>
        <v>0.014321759906529542</v>
      </c>
      <c r="W28" s="22">
        <f t="shared" si="6"/>
        <v>0.010123326180505814</v>
      </c>
      <c r="X28" s="22">
        <f t="shared" si="7"/>
        <v>0.006631171025215049</v>
      </c>
      <c r="Y28" s="22">
        <f t="shared" si="11"/>
        <v>0.16597546412224648</v>
      </c>
    </row>
    <row r="29" spans="1:25" ht="15.75">
      <c r="A29" s="1">
        <v>1838</v>
      </c>
      <c r="B29" s="11">
        <v>0.265</v>
      </c>
      <c r="C29" s="11">
        <v>0.157</v>
      </c>
      <c r="D29" s="11">
        <v>0.44</v>
      </c>
      <c r="E29" s="11">
        <v>0.302</v>
      </c>
      <c r="F29" s="11">
        <v>0.197</v>
      </c>
      <c r="G29" s="11">
        <v>4.22</v>
      </c>
      <c r="I29" s="1">
        <v>4.5</v>
      </c>
      <c r="K29" s="16">
        <f t="shared" si="8"/>
        <v>1.1925000000000001</v>
      </c>
      <c r="L29" s="16">
        <f t="shared" si="0"/>
        <v>0.7065</v>
      </c>
      <c r="M29" s="16">
        <f t="shared" si="1"/>
        <v>1.98</v>
      </c>
      <c r="N29" s="16">
        <f t="shared" si="2"/>
        <v>1.359</v>
      </c>
      <c r="O29" s="16">
        <f t="shared" si="3"/>
        <v>0.8865000000000001</v>
      </c>
      <c r="P29" s="16">
        <f t="shared" si="10"/>
        <v>18.99</v>
      </c>
      <c r="R29" s="16">
        <v>0.03918229347246367</v>
      </c>
      <c r="T29" s="22">
        <f t="shared" si="9"/>
        <v>0.010383307770202873</v>
      </c>
      <c r="U29" s="22">
        <f t="shared" si="4"/>
        <v>0.006151620075176796</v>
      </c>
      <c r="V29" s="22">
        <f t="shared" si="5"/>
        <v>0.017240209127884015</v>
      </c>
      <c r="W29" s="22">
        <f t="shared" si="6"/>
        <v>0.011833052628684029</v>
      </c>
      <c r="X29" s="22">
        <f t="shared" si="7"/>
        <v>0.007718911814075344</v>
      </c>
      <c r="Y29" s="22">
        <f t="shared" si="11"/>
        <v>0.16534927845379668</v>
      </c>
    </row>
    <row r="30" spans="1:25" ht="15.75">
      <c r="A30" s="1">
        <v>1839</v>
      </c>
      <c r="B30" s="11">
        <v>0.298</v>
      </c>
      <c r="C30" s="11">
        <v>0.163</v>
      </c>
      <c r="D30" s="11">
        <v>0.461</v>
      </c>
      <c r="E30" s="11">
        <v>0.32</v>
      </c>
      <c r="F30" s="11">
        <v>0.175</v>
      </c>
      <c r="G30" s="11">
        <v>4.85</v>
      </c>
      <c r="I30" s="1">
        <v>4.5</v>
      </c>
      <c r="K30" s="16">
        <f t="shared" si="8"/>
        <v>1.341</v>
      </c>
      <c r="L30" s="16">
        <f t="shared" si="0"/>
        <v>0.7335</v>
      </c>
      <c r="M30" s="16">
        <f t="shared" si="1"/>
        <v>2.0745</v>
      </c>
      <c r="N30" s="16">
        <f t="shared" si="2"/>
        <v>1.44</v>
      </c>
      <c r="O30" s="16">
        <f t="shared" si="3"/>
        <v>0.7875</v>
      </c>
      <c r="P30" s="16">
        <f t="shared" si="10"/>
        <v>21.825</v>
      </c>
      <c r="R30" s="16">
        <v>0.0395719728169537</v>
      </c>
      <c r="T30" s="22">
        <f t="shared" si="9"/>
        <v>0.011792447899452203</v>
      </c>
      <c r="U30" s="22">
        <f t="shared" si="4"/>
        <v>0.006450231569163454</v>
      </c>
      <c r="V30" s="22">
        <f t="shared" si="5"/>
        <v>0.018242679468615658</v>
      </c>
      <c r="W30" s="22">
        <f t="shared" si="6"/>
        <v>0.012663031301425185</v>
      </c>
      <c r="X30" s="22">
        <f t="shared" si="7"/>
        <v>0.0069250952429668975</v>
      </c>
      <c r="Y30" s="22">
        <f t="shared" si="11"/>
        <v>0.19192406816222546</v>
      </c>
    </row>
    <row r="31" spans="1:25" ht="15.75">
      <c r="A31" s="1">
        <v>1840</v>
      </c>
      <c r="B31" s="11">
        <v>0.276</v>
      </c>
      <c r="C31" s="11">
        <v>0.172</v>
      </c>
      <c r="D31" s="11">
        <v>0.438</v>
      </c>
      <c r="E31" s="11">
        <v>0.301</v>
      </c>
      <c r="F31" s="11">
        <v>0.189</v>
      </c>
      <c r="G31" s="11">
        <v>5.46</v>
      </c>
      <c r="I31" s="1">
        <v>4.5</v>
      </c>
      <c r="K31" s="16">
        <f t="shared" si="8"/>
        <v>1.242</v>
      </c>
      <c r="L31" s="16">
        <f t="shared" si="0"/>
        <v>0.7739999999999999</v>
      </c>
      <c r="M31" s="16">
        <f t="shared" si="1"/>
        <v>1.971</v>
      </c>
      <c r="N31" s="16">
        <f t="shared" si="2"/>
        <v>1.3545</v>
      </c>
      <c r="O31" s="16">
        <f t="shared" si="3"/>
        <v>0.8505</v>
      </c>
      <c r="P31" s="16">
        <f t="shared" si="10"/>
        <v>24.57</v>
      </c>
      <c r="R31" s="16">
        <v>0.03958611429986079</v>
      </c>
      <c r="T31" s="22">
        <f t="shared" si="9"/>
        <v>0.010925767546761578</v>
      </c>
      <c r="U31" s="22">
        <f t="shared" si="4"/>
        <v>0.006808811659576055</v>
      </c>
      <c r="V31" s="22">
        <f t="shared" si="5"/>
        <v>0.017338718063339024</v>
      </c>
      <c r="W31" s="22">
        <f t="shared" si="6"/>
        <v>0.011915420404258097</v>
      </c>
      <c r="X31" s="22">
        <f t="shared" si="7"/>
        <v>0.007481775602673689</v>
      </c>
      <c r="Y31" s="22">
        <f t="shared" si="11"/>
        <v>0.2161401840772399</v>
      </c>
    </row>
    <row r="32" spans="1:25" ht="15.75">
      <c r="A32" s="1">
        <v>1841</v>
      </c>
      <c r="B32" s="11">
        <v>0.253</v>
      </c>
      <c r="C32" s="11">
        <v>0.152</v>
      </c>
      <c r="D32" s="11">
        <v>0.353</v>
      </c>
      <c r="E32" s="11">
        <v>0.251</v>
      </c>
      <c r="F32" s="11">
        <v>0.16</v>
      </c>
      <c r="G32" s="11">
        <v>4.5</v>
      </c>
      <c r="I32" s="1">
        <v>4.5</v>
      </c>
      <c r="K32" s="16">
        <f t="shared" si="8"/>
        <v>1.1385</v>
      </c>
      <c r="L32" s="16">
        <f t="shared" si="0"/>
        <v>0.6839999999999999</v>
      </c>
      <c r="M32" s="16">
        <f t="shared" si="1"/>
        <v>1.5884999999999998</v>
      </c>
      <c r="N32" s="16">
        <f t="shared" si="2"/>
        <v>1.1295</v>
      </c>
      <c r="O32" s="16">
        <f t="shared" si="3"/>
        <v>0.72</v>
      </c>
      <c r="P32" s="16">
        <f t="shared" si="10"/>
        <v>20.25</v>
      </c>
      <c r="R32" s="16">
        <v>0.03935886932373326</v>
      </c>
      <c r="T32" s="22">
        <f t="shared" si="9"/>
        <v>0.009957793938904514</v>
      </c>
      <c r="U32" s="22">
        <f t="shared" si="4"/>
        <v>0.005982548137207455</v>
      </c>
      <c r="V32" s="22">
        <f t="shared" si="5"/>
        <v>0.01389368087127784</v>
      </c>
      <c r="W32" s="22">
        <f t="shared" si="6"/>
        <v>0.009879076200257048</v>
      </c>
      <c r="X32" s="22">
        <f t="shared" si="7"/>
        <v>0.006297419091797322</v>
      </c>
      <c r="Y32" s="22">
        <f t="shared" si="11"/>
        <v>0.17711491195679968</v>
      </c>
    </row>
    <row r="33" spans="1:25" ht="15.75">
      <c r="A33" s="1">
        <v>1842</v>
      </c>
      <c r="B33" s="11">
        <v>0.278</v>
      </c>
      <c r="C33" s="11">
        <v>0.18</v>
      </c>
      <c r="D33" s="11">
        <v>0.416</v>
      </c>
      <c r="E33" s="11">
        <v>0.299</v>
      </c>
      <c r="F33" s="11">
        <v>0.189</v>
      </c>
      <c r="G33" s="11">
        <v>5.25</v>
      </c>
      <c r="I33" s="1">
        <v>4.5</v>
      </c>
      <c r="K33" s="16">
        <f t="shared" si="8"/>
        <v>1.2510000000000001</v>
      </c>
      <c r="L33" s="16">
        <f t="shared" si="0"/>
        <v>0.8099999999999999</v>
      </c>
      <c r="M33" s="16">
        <f t="shared" si="1"/>
        <v>1.8719999999999999</v>
      </c>
      <c r="N33" s="16">
        <f t="shared" si="2"/>
        <v>1.3455</v>
      </c>
      <c r="O33" s="16">
        <f t="shared" si="3"/>
        <v>0.8505</v>
      </c>
      <c r="P33" s="16">
        <f t="shared" si="10"/>
        <v>23.625</v>
      </c>
      <c r="R33" s="16">
        <v>0.039122344094715635</v>
      </c>
      <c r="T33" s="22">
        <f t="shared" si="9"/>
        <v>0.010876011658330947</v>
      </c>
      <c r="U33" s="22">
        <f t="shared" si="4"/>
        <v>0.007042021937048814</v>
      </c>
      <c r="V33" s="22">
        <f t="shared" si="5"/>
        <v>0.016274895143401705</v>
      </c>
      <c r="W33" s="22">
        <f t="shared" si="6"/>
        <v>0.011697580884319974</v>
      </c>
      <c r="X33" s="22">
        <f t="shared" si="7"/>
        <v>0.007394123033901255</v>
      </c>
      <c r="Y33" s="22">
        <f t="shared" si="11"/>
        <v>0.2053923064972571</v>
      </c>
    </row>
    <row r="34" spans="1:25" ht="15.75">
      <c r="A34" s="1">
        <v>1843</v>
      </c>
      <c r="B34" s="11">
        <v>0.248</v>
      </c>
      <c r="C34" s="11">
        <v>0.183</v>
      </c>
      <c r="D34" s="11">
        <v>0.354</v>
      </c>
      <c r="E34" s="11">
        <v>0.279</v>
      </c>
      <c r="F34" s="11">
        <v>0.178</v>
      </c>
      <c r="G34" s="11">
        <v>5.39</v>
      </c>
      <c r="I34" s="1">
        <v>4.5</v>
      </c>
      <c r="K34" s="16">
        <f t="shared" si="8"/>
        <v>1.116</v>
      </c>
      <c r="L34" s="16">
        <f t="shared" si="0"/>
        <v>0.8235</v>
      </c>
      <c r="M34" s="16">
        <f t="shared" si="1"/>
        <v>1.593</v>
      </c>
      <c r="N34" s="16">
        <f t="shared" si="2"/>
        <v>1.2555</v>
      </c>
      <c r="O34" s="16">
        <f t="shared" si="3"/>
        <v>0.8009999999999999</v>
      </c>
      <c r="P34" s="16">
        <f t="shared" si="10"/>
        <v>24.255</v>
      </c>
      <c r="R34" s="16">
        <v>0.03899277843945126</v>
      </c>
      <c r="T34" s="22">
        <f t="shared" si="9"/>
        <v>0.009670209052983911</v>
      </c>
      <c r="U34" s="22">
        <f t="shared" si="4"/>
        <v>0.00713567845441958</v>
      </c>
      <c r="V34" s="22">
        <f t="shared" si="5"/>
        <v>0.013803443567565745</v>
      </c>
      <c r="W34" s="22">
        <f t="shared" si="6"/>
        <v>0.010878985184606902</v>
      </c>
      <c r="X34" s="22">
        <f t="shared" si="7"/>
        <v>0.006940714562222324</v>
      </c>
      <c r="Y34" s="22">
        <f t="shared" si="11"/>
        <v>0.21017107578864228</v>
      </c>
    </row>
    <row r="35" spans="1:25" ht="15.75">
      <c r="A35" s="1">
        <v>1844</v>
      </c>
      <c r="B35" s="11">
        <v>0.232</v>
      </c>
      <c r="C35" s="11">
        <v>0.144</v>
      </c>
      <c r="D35" s="11">
        <v>0.345</v>
      </c>
      <c r="E35" s="11">
        <v>0.277</v>
      </c>
      <c r="F35" s="11">
        <v>0.15</v>
      </c>
      <c r="G35" s="11">
        <v>4.5</v>
      </c>
      <c r="I35" s="1">
        <v>4.5</v>
      </c>
      <c r="K35" s="16">
        <f t="shared" si="8"/>
        <v>1.044</v>
      </c>
      <c r="L35" s="16">
        <f t="shared" si="0"/>
        <v>0.6479999999999999</v>
      </c>
      <c r="M35" s="16">
        <f t="shared" si="1"/>
        <v>1.5524999999999998</v>
      </c>
      <c r="N35" s="16">
        <f t="shared" si="2"/>
        <v>1.2465000000000002</v>
      </c>
      <c r="O35" s="16">
        <f t="shared" si="3"/>
        <v>0.6749999999999999</v>
      </c>
      <c r="P35" s="16">
        <f t="shared" si="10"/>
        <v>20.25</v>
      </c>
      <c r="R35" s="16">
        <v>0.03914663574034265</v>
      </c>
      <c r="T35" s="22">
        <f t="shared" si="9"/>
        <v>0.009082019491759494</v>
      </c>
      <c r="U35" s="22">
        <f t="shared" si="4"/>
        <v>0.005637115546609341</v>
      </c>
      <c r="V35" s="22">
        <f t="shared" si="5"/>
        <v>0.013505589330418212</v>
      </c>
      <c r="W35" s="22">
        <f t="shared" si="6"/>
        <v>0.010843618100074915</v>
      </c>
      <c r="X35" s="22">
        <f t="shared" si="7"/>
        <v>0.005871995361051397</v>
      </c>
      <c r="Y35" s="22">
        <f t="shared" si="11"/>
        <v>0.17615986083154192</v>
      </c>
    </row>
    <row r="36" spans="1:25" ht="15.75">
      <c r="A36" s="1">
        <v>1845</v>
      </c>
      <c r="B36" s="11">
        <v>0.253</v>
      </c>
      <c r="C36" s="11">
        <v>0.176</v>
      </c>
      <c r="D36" s="11">
        <v>0.377</v>
      </c>
      <c r="E36" s="11">
        <v>0.3</v>
      </c>
      <c r="F36" s="11">
        <v>0.183</v>
      </c>
      <c r="G36" s="11">
        <v>9.61</v>
      </c>
      <c r="I36" s="1">
        <v>4.5</v>
      </c>
      <c r="K36" s="16">
        <f t="shared" si="8"/>
        <v>1.1385</v>
      </c>
      <c r="L36" s="16">
        <f t="shared" si="0"/>
        <v>0.7919999999999999</v>
      </c>
      <c r="M36" s="16">
        <f t="shared" si="1"/>
        <v>1.6965</v>
      </c>
      <c r="N36" s="16">
        <f t="shared" si="2"/>
        <v>1.3499999999999999</v>
      </c>
      <c r="O36" s="16">
        <f t="shared" si="3"/>
        <v>0.8235</v>
      </c>
      <c r="P36" s="16">
        <f t="shared" si="10"/>
        <v>43.245</v>
      </c>
      <c r="R36" s="16">
        <v>0.0389479882282845</v>
      </c>
      <c r="T36" s="22">
        <f t="shared" si="9"/>
        <v>0.009853841021755978</v>
      </c>
      <c r="U36" s="22">
        <f t="shared" si="4"/>
        <v>0.006854845928178071</v>
      </c>
      <c r="V36" s="22">
        <f t="shared" si="5"/>
        <v>0.014683391562063256</v>
      </c>
      <c r="W36" s="22">
        <f t="shared" si="6"/>
        <v>0.01168439646848535</v>
      </c>
      <c r="X36" s="22">
        <f t="shared" si="7"/>
        <v>0.007127481845776063</v>
      </c>
      <c r="Y36" s="22">
        <f t="shared" si="11"/>
        <v>0.374290166873814</v>
      </c>
    </row>
    <row r="37" spans="1:25" ht="15.75">
      <c r="A37" s="1">
        <v>1846</v>
      </c>
      <c r="B37" s="11">
        <v>0.303</v>
      </c>
      <c r="C37" s="11">
        <v>0.247</v>
      </c>
      <c r="D37" s="11">
        <v>0.435</v>
      </c>
      <c r="E37" s="11">
        <v>0.339</v>
      </c>
      <c r="F37" s="11">
        <v>0.234</v>
      </c>
      <c r="G37" s="11">
        <v>9.25</v>
      </c>
      <c r="I37" s="1">
        <v>4.5</v>
      </c>
      <c r="K37" s="16">
        <f t="shared" si="8"/>
        <v>1.3635</v>
      </c>
      <c r="L37" s="16">
        <f t="shared" si="0"/>
        <v>1.1115</v>
      </c>
      <c r="M37" s="16">
        <f t="shared" si="1"/>
        <v>1.9575</v>
      </c>
      <c r="N37" s="16">
        <f t="shared" si="2"/>
        <v>1.5255</v>
      </c>
      <c r="O37" s="16">
        <f t="shared" si="3"/>
        <v>1.0530000000000002</v>
      </c>
      <c r="P37" s="16">
        <f t="shared" si="10"/>
        <v>41.625</v>
      </c>
      <c r="R37" s="16">
        <v>0.03887969290762867</v>
      </c>
      <c r="T37" s="22">
        <f t="shared" si="9"/>
        <v>0.011780546951011486</v>
      </c>
      <c r="U37" s="22">
        <f t="shared" si="4"/>
        <v>0.009603284148184281</v>
      </c>
      <c r="V37" s="22">
        <f t="shared" si="5"/>
        <v>0.01691266641481847</v>
      </c>
      <c r="W37" s="22">
        <f t="shared" si="6"/>
        <v>0.01318021589568612</v>
      </c>
      <c r="X37" s="22">
        <f t="shared" si="7"/>
        <v>0.009097848140385108</v>
      </c>
      <c r="Y37" s="22">
        <f t="shared" si="11"/>
        <v>0.3596371593955652</v>
      </c>
    </row>
    <row r="38" spans="1:25" ht="15.75">
      <c r="A38" s="1">
        <v>1847</v>
      </c>
      <c r="B38" s="11">
        <v>0.386</v>
      </c>
      <c r="C38" s="11">
        <v>0.297</v>
      </c>
      <c r="D38" s="11">
        <v>0.49</v>
      </c>
      <c r="E38" s="11">
        <v>0.383</v>
      </c>
      <c r="F38" s="11">
        <v>0.26</v>
      </c>
      <c r="G38" s="11">
        <v>7.5</v>
      </c>
      <c r="I38" s="1">
        <v>4.5</v>
      </c>
      <c r="K38" s="16">
        <f t="shared" si="8"/>
        <v>1.737</v>
      </c>
      <c r="L38" s="16">
        <f t="shared" si="0"/>
        <v>1.3365</v>
      </c>
      <c r="M38" s="16">
        <f t="shared" si="1"/>
        <v>2.205</v>
      </c>
      <c r="N38" s="16">
        <f t="shared" si="2"/>
        <v>1.7235</v>
      </c>
      <c r="O38" s="16">
        <f t="shared" si="3"/>
        <v>1.17</v>
      </c>
      <c r="P38" s="16">
        <f t="shared" si="10"/>
        <v>33.75</v>
      </c>
      <c r="R38" s="16">
        <v>0.0391480249480181</v>
      </c>
      <c r="T38" s="22">
        <f t="shared" si="9"/>
        <v>0.015111137629934986</v>
      </c>
      <c r="U38" s="22">
        <f t="shared" si="4"/>
        <v>0.011626963409561375</v>
      </c>
      <c r="V38" s="22">
        <f t="shared" si="5"/>
        <v>0.019182532224528866</v>
      </c>
      <c r="W38" s="22">
        <f t="shared" si="6"/>
        <v>0.014993693555090932</v>
      </c>
      <c r="X38" s="22">
        <f t="shared" si="7"/>
        <v>0.010178486486484705</v>
      </c>
      <c r="Y38" s="22">
        <f t="shared" si="11"/>
        <v>0.29361018711013576</v>
      </c>
    </row>
    <row r="39" spans="1:25" ht="15.75">
      <c r="A39" s="1">
        <v>1848</v>
      </c>
      <c r="B39" s="11">
        <v>0.231</v>
      </c>
      <c r="C39" s="11">
        <v>0.142</v>
      </c>
      <c r="D39" s="11">
        <v>0.349</v>
      </c>
      <c r="E39" s="11">
        <v>0.275</v>
      </c>
      <c r="F39" s="11">
        <v>0.159</v>
      </c>
      <c r="G39" s="11">
        <v>6.5</v>
      </c>
      <c r="I39" s="1">
        <v>4.5</v>
      </c>
      <c r="K39" s="16">
        <f t="shared" si="8"/>
        <v>1.0395</v>
      </c>
      <c r="L39" s="16">
        <f t="shared" si="0"/>
        <v>0.6389999999999999</v>
      </c>
      <c r="M39" s="16">
        <f t="shared" si="1"/>
        <v>1.5705</v>
      </c>
      <c r="N39" s="16">
        <f t="shared" si="2"/>
        <v>1.2375</v>
      </c>
      <c r="O39" s="16">
        <f t="shared" si="3"/>
        <v>0.7155</v>
      </c>
      <c r="P39" s="16">
        <f t="shared" si="10"/>
        <v>29.25</v>
      </c>
      <c r="R39" s="16">
        <v>0.03921232419633549</v>
      </c>
      <c r="T39" s="22">
        <f t="shared" si="9"/>
        <v>0.009058046889353499</v>
      </c>
      <c r="U39" s="22">
        <f t="shared" si="4"/>
        <v>0.005568150035879639</v>
      </c>
      <c r="V39" s="22">
        <f t="shared" si="5"/>
        <v>0.013685101144521084</v>
      </c>
      <c r="W39" s="22">
        <f t="shared" si="6"/>
        <v>0.01078338915399226</v>
      </c>
      <c r="X39" s="22">
        <f t="shared" si="7"/>
        <v>0.006234759547217343</v>
      </c>
      <c r="Y39" s="22">
        <f t="shared" si="11"/>
        <v>0.25488010727618066</v>
      </c>
    </row>
    <row r="40" spans="1:25" ht="15.75">
      <c r="A40" s="1">
        <v>1849</v>
      </c>
      <c r="B40" s="11">
        <v>0.237</v>
      </c>
      <c r="C40" s="11">
        <v>0.132</v>
      </c>
      <c r="D40" s="11">
        <v>0.359</v>
      </c>
      <c r="E40" s="11">
        <v>0.279</v>
      </c>
      <c r="F40" s="11">
        <v>0.144</v>
      </c>
      <c r="G40" s="11">
        <v>5.81</v>
      </c>
      <c r="I40" s="1">
        <v>4.5</v>
      </c>
      <c r="K40" s="16">
        <f t="shared" si="8"/>
        <v>1.0665</v>
      </c>
      <c r="L40" s="16">
        <f t="shared" si="0"/>
        <v>0.5940000000000001</v>
      </c>
      <c r="M40" s="16">
        <f t="shared" si="1"/>
        <v>1.6155</v>
      </c>
      <c r="N40" s="16">
        <f t="shared" si="2"/>
        <v>1.2555</v>
      </c>
      <c r="O40" s="16">
        <f t="shared" si="3"/>
        <v>0.6479999999999999</v>
      </c>
      <c r="P40" s="16">
        <f t="shared" si="10"/>
        <v>26.145</v>
      </c>
      <c r="R40" s="16">
        <v>0.0394589554440754</v>
      </c>
      <c r="T40" s="22">
        <f t="shared" si="9"/>
        <v>0.009351772440245869</v>
      </c>
      <c r="U40" s="22">
        <f t="shared" si="4"/>
        <v>0.005208582118617953</v>
      </c>
      <c r="V40" s="22">
        <f t="shared" si="5"/>
        <v>0.014165765004423068</v>
      </c>
      <c r="W40" s="22">
        <f t="shared" si="6"/>
        <v>0.011009048568897038</v>
      </c>
      <c r="X40" s="22">
        <f t="shared" si="7"/>
        <v>0.0056820895839468566</v>
      </c>
      <c r="Y40" s="22">
        <f t="shared" si="11"/>
        <v>0.22925653113007805</v>
      </c>
    </row>
    <row r="41" spans="1:25" ht="15.75">
      <c r="A41" s="1">
        <v>1850</v>
      </c>
      <c r="B41" s="11">
        <v>0.231</v>
      </c>
      <c r="C41" s="11">
        <v>0.149</v>
      </c>
      <c r="D41" s="11">
        <v>0.357</v>
      </c>
      <c r="E41" s="11">
        <v>0.27</v>
      </c>
      <c r="F41" s="11">
        <v>0.154</v>
      </c>
      <c r="G41" s="11">
        <v>6.85</v>
      </c>
      <c r="I41" s="1">
        <v>4.5</v>
      </c>
      <c r="K41" s="16">
        <f t="shared" si="8"/>
        <v>1.0395</v>
      </c>
      <c r="L41" s="16">
        <f t="shared" si="0"/>
        <v>0.6705</v>
      </c>
      <c r="M41" s="16">
        <f t="shared" si="1"/>
        <v>1.6065</v>
      </c>
      <c r="N41" s="16">
        <f t="shared" si="2"/>
        <v>1.215</v>
      </c>
      <c r="O41" s="16">
        <f t="shared" si="3"/>
        <v>0.693</v>
      </c>
      <c r="P41" s="16">
        <f t="shared" si="10"/>
        <v>30.825</v>
      </c>
      <c r="R41" s="16">
        <v>0.0393904503741007</v>
      </c>
      <c r="T41" s="22">
        <f t="shared" si="9"/>
        <v>0.009099194036417263</v>
      </c>
      <c r="U41" s="22">
        <f t="shared" si="4"/>
        <v>0.005869177105741004</v>
      </c>
      <c r="V41" s="22">
        <f t="shared" si="5"/>
        <v>0.01406239078355395</v>
      </c>
      <c r="W41" s="22">
        <f t="shared" si="6"/>
        <v>0.010635421601007191</v>
      </c>
      <c r="X41" s="22">
        <f t="shared" si="7"/>
        <v>0.006066129357611508</v>
      </c>
      <c r="Y41" s="22">
        <f t="shared" si="11"/>
        <v>0.2698245850625898</v>
      </c>
    </row>
    <row r="42" spans="1:25" ht="15.75">
      <c r="A42" s="1">
        <v>1851</v>
      </c>
      <c r="B42" s="11">
        <v>0.227</v>
      </c>
      <c r="C42" s="11">
        <v>0.161</v>
      </c>
      <c r="D42" s="11">
        <v>0.345</v>
      </c>
      <c r="E42" s="11">
        <v>0.263</v>
      </c>
      <c r="F42" s="11">
        <v>0.159</v>
      </c>
      <c r="G42" s="11">
        <v>7.59</v>
      </c>
      <c r="I42" s="1">
        <v>4.5</v>
      </c>
      <c r="K42" s="16">
        <f t="shared" si="8"/>
        <v>1.0215</v>
      </c>
      <c r="L42" s="16">
        <f t="shared" si="0"/>
        <v>0.7245</v>
      </c>
      <c r="M42" s="16">
        <f t="shared" si="1"/>
        <v>1.5524999999999998</v>
      </c>
      <c r="N42" s="16">
        <f t="shared" si="2"/>
        <v>1.1835</v>
      </c>
      <c r="O42" s="16">
        <f t="shared" si="3"/>
        <v>0.7155</v>
      </c>
      <c r="P42" s="16">
        <f t="shared" si="10"/>
        <v>34.155</v>
      </c>
      <c r="R42" s="16">
        <v>0.03984720566256359</v>
      </c>
      <c r="T42" s="22">
        <f t="shared" si="9"/>
        <v>0.009045315685401935</v>
      </c>
      <c r="U42" s="22">
        <f t="shared" si="4"/>
        <v>0.006415400111672739</v>
      </c>
      <c r="V42" s="22">
        <f t="shared" si="5"/>
        <v>0.013747285953584439</v>
      </c>
      <c r="W42" s="22">
        <f t="shared" si="6"/>
        <v>0.010479815089254226</v>
      </c>
      <c r="X42" s="22">
        <f t="shared" si="7"/>
        <v>0.006335705700347611</v>
      </c>
      <c r="Y42" s="22">
        <f t="shared" si="11"/>
        <v>0.30244029097885766</v>
      </c>
    </row>
    <row r="43" spans="1:25" ht="15.75">
      <c r="A43" s="1">
        <v>1852</v>
      </c>
      <c r="B43" s="11">
        <v>0.269</v>
      </c>
      <c r="C43" s="11">
        <v>0.194</v>
      </c>
      <c r="D43" s="11">
        <v>0.393</v>
      </c>
      <c r="E43" s="11">
        <v>0.294</v>
      </c>
      <c r="F43" s="11">
        <v>0.171</v>
      </c>
      <c r="G43" s="11">
        <v>8.89</v>
      </c>
      <c r="I43" s="1">
        <v>4.5</v>
      </c>
      <c r="K43" s="16">
        <f t="shared" si="8"/>
        <v>1.2105000000000001</v>
      </c>
      <c r="L43" s="16">
        <f t="shared" si="0"/>
        <v>0.873</v>
      </c>
      <c r="M43" s="16">
        <f t="shared" si="1"/>
        <v>1.7685</v>
      </c>
      <c r="N43" s="16">
        <f t="shared" si="2"/>
        <v>1.323</v>
      </c>
      <c r="O43" s="16">
        <f t="shared" si="3"/>
        <v>0.7695000000000001</v>
      </c>
      <c r="P43" s="16">
        <f t="shared" si="10"/>
        <v>40.005</v>
      </c>
      <c r="R43" s="16">
        <v>0.039518248469005576</v>
      </c>
      <c r="T43" s="22">
        <f t="shared" si="9"/>
        <v>0.0106304088381625</v>
      </c>
      <c r="U43" s="22">
        <f t="shared" si="4"/>
        <v>0.007666540202987082</v>
      </c>
      <c r="V43" s="22">
        <f t="shared" si="5"/>
        <v>0.015530671648319193</v>
      </c>
      <c r="W43" s="22">
        <f t="shared" si="6"/>
        <v>0.01161836504988764</v>
      </c>
      <c r="X43" s="22">
        <f t="shared" si="7"/>
        <v>0.006757620488199954</v>
      </c>
      <c r="Y43" s="22">
        <f t="shared" si="11"/>
        <v>0.3513172288894596</v>
      </c>
    </row>
    <row r="44" spans="1:25" ht="15.75">
      <c r="A44" s="1">
        <v>1853</v>
      </c>
      <c r="B44" s="11">
        <v>0.335</v>
      </c>
      <c r="C44" s="11">
        <v>0.229</v>
      </c>
      <c r="D44" s="11">
        <v>0.445</v>
      </c>
      <c r="E44" s="11">
        <v>0.341</v>
      </c>
      <c r="F44" s="11">
        <v>0.214</v>
      </c>
      <c r="G44" s="11">
        <v>10.01</v>
      </c>
      <c r="I44" s="1">
        <v>4.5</v>
      </c>
      <c r="K44" s="16">
        <f t="shared" si="8"/>
        <v>1.5075</v>
      </c>
      <c r="L44" s="16">
        <f t="shared" si="0"/>
        <v>1.0305</v>
      </c>
      <c r="M44" s="16">
        <f t="shared" si="1"/>
        <v>2.0025</v>
      </c>
      <c r="N44" s="16">
        <f t="shared" si="2"/>
        <v>1.5345000000000002</v>
      </c>
      <c r="O44" s="16">
        <f t="shared" si="3"/>
        <v>0.963</v>
      </c>
      <c r="P44" s="16">
        <f t="shared" si="10"/>
        <v>45.045</v>
      </c>
      <c r="R44" s="16">
        <v>0.03998466151120896</v>
      </c>
      <c r="T44" s="22">
        <f t="shared" si="9"/>
        <v>0.013394861606255004</v>
      </c>
      <c r="U44" s="22">
        <f t="shared" si="4"/>
        <v>0.009156487486066853</v>
      </c>
      <c r="V44" s="22">
        <f t="shared" si="5"/>
        <v>0.017793174372487987</v>
      </c>
      <c r="W44" s="22">
        <f t="shared" si="6"/>
        <v>0.013634769575322257</v>
      </c>
      <c r="X44" s="22">
        <f t="shared" si="7"/>
        <v>0.008556717563398718</v>
      </c>
      <c r="Y44" s="22">
        <f t="shared" si="11"/>
        <v>0.4002464617272017</v>
      </c>
    </row>
    <row r="45" spans="1:24" ht="15.75">
      <c r="A45" s="1">
        <v>1854</v>
      </c>
      <c r="B45" s="11">
        <v>0.411</v>
      </c>
      <c r="C45" s="11">
        <v>0.301</v>
      </c>
      <c r="D45" s="11">
        <v>0.469</v>
      </c>
      <c r="E45" s="11">
        <v>0.385</v>
      </c>
      <c r="F45" s="11">
        <v>0.27</v>
      </c>
      <c r="G45" s="11"/>
      <c r="I45" s="1">
        <v>4.5</v>
      </c>
      <c r="K45" s="16">
        <f t="shared" si="8"/>
        <v>1.8495</v>
      </c>
      <c r="L45" s="16">
        <f t="shared" si="0"/>
        <v>1.3545</v>
      </c>
      <c r="M45" s="16">
        <f t="shared" si="1"/>
        <v>2.1105</v>
      </c>
      <c r="N45" s="16">
        <f t="shared" si="2"/>
        <v>1.7325</v>
      </c>
      <c r="O45" s="16">
        <f t="shared" si="3"/>
        <v>1.215</v>
      </c>
      <c r="P45" s="16"/>
      <c r="R45" s="16">
        <v>0.040059089294591455</v>
      </c>
      <c r="T45" s="22">
        <f t="shared" si="9"/>
        <v>0.016464285700077085</v>
      </c>
      <c r="U45" s="22">
        <f t="shared" si="4"/>
        <v>0.012057785877672027</v>
      </c>
      <c r="V45" s="22">
        <f t="shared" si="5"/>
        <v>0.01878771287916339</v>
      </c>
      <c r="W45" s="22">
        <f t="shared" si="6"/>
        <v>0.01542274937841771</v>
      </c>
      <c r="X45" s="22">
        <f t="shared" si="7"/>
        <v>0.010815954109539694</v>
      </c>
    </row>
    <row r="46" spans="1:25" ht="15.75">
      <c r="A46" s="1">
        <v>1855</v>
      </c>
      <c r="B46" s="11">
        <v>0.433</v>
      </c>
      <c r="C46" s="11">
        <v>0.291</v>
      </c>
      <c r="D46" s="11">
        <v>0.492</v>
      </c>
      <c r="E46" s="11">
        <v>0.408</v>
      </c>
      <c r="F46" s="11">
        <v>0.26</v>
      </c>
      <c r="G46" s="11">
        <v>9.96</v>
      </c>
      <c r="I46" s="1">
        <v>4.5</v>
      </c>
      <c r="K46" s="16">
        <f t="shared" si="8"/>
        <v>1.9485</v>
      </c>
      <c r="L46" s="16">
        <f t="shared" si="0"/>
        <v>1.3094999999999999</v>
      </c>
      <c r="M46" s="16">
        <f t="shared" si="1"/>
        <v>2.214</v>
      </c>
      <c r="N46" s="16">
        <f t="shared" si="2"/>
        <v>1.8359999999999999</v>
      </c>
      <c r="O46" s="16">
        <f t="shared" si="3"/>
        <v>1.17</v>
      </c>
      <c r="P46" s="16">
        <f t="shared" si="10"/>
        <v>44.82000000000001</v>
      </c>
      <c r="R46" s="16">
        <v>0.03978442531883164</v>
      </c>
      <c r="T46" s="22">
        <f t="shared" si="9"/>
        <v>0.0172266561630541</v>
      </c>
      <c r="U46" s="22">
        <f t="shared" si="4"/>
        <v>0.011577267767780007</v>
      </c>
      <c r="V46" s="22">
        <f t="shared" si="5"/>
        <v>0.019573937256865168</v>
      </c>
      <c r="W46" s="22">
        <f t="shared" si="6"/>
        <v>0.016232045530083308</v>
      </c>
      <c r="X46" s="22">
        <f t="shared" si="7"/>
        <v>0.010343950582896227</v>
      </c>
      <c r="Y46" s="22">
        <f t="shared" si="11"/>
        <v>0.39625287617556315</v>
      </c>
    </row>
    <row r="47" spans="1:25" ht="15.75">
      <c r="A47" s="1">
        <v>1856</v>
      </c>
      <c r="B47" s="11">
        <v>0.398</v>
      </c>
      <c r="C47" s="11">
        <v>0.252</v>
      </c>
      <c r="D47" s="11">
        <v>0.466</v>
      </c>
      <c r="E47" s="11">
        <v>0.393</v>
      </c>
      <c r="F47" s="11">
        <v>0.238</v>
      </c>
      <c r="G47" s="11">
        <v>8.16</v>
      </c>
      <c r="I47" s="1">
        <v>4.5</v>
      </c>
      <c r="K47" s="16">
        <f t="shared" si="8"/>
        <v>1.7910000000000001</v>
      </c>
      <c r="L47" s="16">
        <f t="shared" si="0"/>
        <v>1.134</v>
      </c>
      <c r="M47" s="16">
        <f t="shared" si="1"/>
        <v>2.097</v>
      </c>
      <c r="N47" s="16">
        <f t="shared" si="2"/>
        <v>1.7685</v>
      </c>
      <c r="O47" s="16">
        <f t="shared" si="3"/>
        <v>1.071</v>
      </c>
      <c r="P47" s="16">
        <f t="shared" si="10"/>
        <v>36.72</v>
      </c>
      <c r="R47" s="16">
        <v>0.0395153502948206</v>
      </c>
      <c r="T47" s="22">
        <f t="shared" si="9"/>
        <v>0.0157271094173386</v>
      </c>
      <c r="U47" s="22">
        <f t="shared" si="4"/>
        <v>0.009957868274294792</v>
      </c>
      <c r="V47" s="22">
        <f t="shared" si="5"/>
        <v>0.0184141532373864</v>
      </c>
      <c r="W47" s="22">
        <f t="shared" si="6"/>
        <v>0.015529532665864498</v>
      </c>
      <c r="X47" s="22">
        <f t="shared" si="7"/>
        <v>0.009404653370167304</v>
      </c>
      <c r="Y47" s="22">
        <f t="shared" si="11"/>
        <v>0.3224452584057361</v>
      </c>
    </row>
    <row r="48" spans="1:25" ht="15.75">
      <c r="A48" s="1">
        <v>1857</v>
      </c>
      <c r="B48" s="11">
        <v>0.289</v>
      </c>
      <c r="C48" s="11">
        <v>0.18</v>
      </c>
      <c r="D48" s="11">
        <v>0.371</v>
      </c>
      <c r="E48" s="11">
        <v>0.306</v>
      </c>
      <c r="F48" s="11">
        <v>0.175</v>
      </c>
      <c r="G48" s="11">
        <v>7.16</v>
      </c>
      <c r="I48" s="1">
        <v>4.5</v>
      </c>
      <c r="K48" s="16">
        <f t="shared" si="8"/>
        <v>1.3005</v>
      </c>
      <c r="L48" s="16">
        <f t="shared" si="0"/>
        <v>0.8099999999999999</v>
      </c>
      <c r="M48" s="16">
        <f t="shared" si="1"/>
        <v>1.6695</v>
      </c>
      <c r="N48" s="16">
        <f t="shared" si="2"/>
        <v>1.377</v>
      </c>
      <c r="O48" s="16">
        <f t="shared" si="3"/>
        <v>0.7875</v>
      </c>
      <c r="P48" s="16">
        <f t="shared" si="10"/>
        <v>32.22</v>
      </c>
      <c r="R48" s="16">
        <v>0.039556034631413696</v>
      </c>
      <c r="T48" s="22">
        <f t="shared" si="9"/>
        <v>0.011431694008478557</v>
      </c>
      <c r="U48" s="22">
        <f t="shared" si="4"/>
        <v>0.007120086233654465</v>
      </c>
      <c r="V48" s="22">
        <f t="shared" si="5"/>
        <v>0.01467528884825448</v>
      </c>
      <c r="W48" s="22">
        <f t="shared" si="6"/>
        <v>0.012104146597212592</v>
      </c>
      <c r="X48" s="22">
        <f t="shared" si="7"/>
        <v>0.006922306060497397</v>
      </c>
      <c r="Y48" s="22">
        <f t="shared" si="11"/>
        <v>0.2832212079609221</v>
      </c>
    </row>
    <row r="49" spans="1:25" ht="15.75">
      <c r="A49" s="1">
        <v>1858</v>
      </c>
      <c r="B49" s="11">
        <v>0.24</v>
      </c>
      <c r="C49" s="11">
        <v>0.164</v>
      </c>
      <c r="D49" s="11">
        <v>0.315</v>
      </c>
      <c r="E49" s="11">
        <v>0.254</v>
      </c>
      <c r="F49" s="11">
        <v>0.155</v>
      </c>
      <c r="G49" s="11">
        <v>7.06</v>
      </c>
      <c r="I49" s="1">
        <v>4.5</v>
      </c>
      <c r="K49" s="16">
        <f t="shared" si="8"/>
        <v>1.08</v>
      </c>
      <c r="L49" s="16">
        <f t="shared" si="0"/>
        <v>0.738</v>
      </c>
      <c r="M49" s="16">
        <f t="shared" si="1"/>
        <v>1.4175</v>
      </c>
      <c r="N49" s="16">
        <f t="shared" si="2"/>
        <v>1.143</v>
      </c>
      <c r="O49" s="16">
        <f t="shared" si="3"/>
        <v>0.6975</v>
      </c>
      <c r="P49" s="16">
        <f t="shared" si="10"/>
        <v>31.77</v>
      </c>
      <c r="R49" s="16">
        <v>0.03987518285548821</v>
      </c>
      <c r="T49" s="22">
        <f t="shared" si="9"/>
        <v>0.00957004388531717</v>
      </c>
      <c r="U49" s="22">
        <f t="shared" si="4"/>
        <v>0.0065395299883000664</v>
      </c>
      <c r="V49" s="22">
        <f t="shared" si="5"/>
        <v>0.012560682599478786</v>
      </c>
      <c r="W49" s="22">
        <f t="shared" si="6"/>
        <v>0.010128296445294005</v>
      </c>
      <c r="X49" s="22">
        <f t="shared" si="7"/>
        <v>0.006180653342600672</v>
      </c>
      <c r="Y49" s="22">
        <f t="shared" si="11"/>
        <v>0.28151879095974675</v>
      </c>
    </row>
    <row r="50" spans="1:25" ht="15.75">
      <c r="A50" s="1">
        <v>1859</v>
      </c>
      <c r="B50" s="11">
        <v>0.239</v>
      </c>
      <c r="C50" s="11">
        <v>0.175</v>
      </c>
      <c r="D50" s="11">
        <v>0.323</v>
      </c>
      <c r="E50" s="11">
        <v>0.262</v>
      </c>
      <c r="F50" s="11">
        <v>0.174</v>
      </c>
      <c r="G50" s="11">
        <v>6.66</v>
      </c>
      <c r="I50" s="1">
        <v>4.5</v>
      </c>
      <c r="K50" s="16">
        <f t="shared" si="8"/>
        <v>1.0755</v>
      </c>
      <c r="L50" s="16">
        <f t="shared" si="0"/>
        <v>0.7875</v>
      </c>
      <c r="M50" s="16">
        <f t="shared" si="1"/>
        <v>1.4535</v>
      </c>
      <c r="N50" s="16">
        <f t="shared" si="2"/>
        <v>1.179</v>
      </c>
      <c r="O50" s="16">
        <f t="shared" si="3"/>
        <v>0.7829999999999999</v>
      </c>
      <c r="P50" s="16">
        <f t="shared" si="10"/>
        <v>29.97</v>
      </c>
      <c r="R50" s="16">
        <v>0.03985723891534683</v>
      </c>
      <c r="T50" s="22">
        <f t="shared" si="9"/>
        <v>0.009525880100767891</v>
      </c>
      <c r="U50" s="22">
        <f t="shared" si="4"/>
        <v>0.006975016810185694</v>
      </c>
      <c r="V50" s="22">
        <f t="shared" si="5"/>
        <v>0.012873888169657026</v>
      </c>
      <c r="W50" s="22">
        <f t="shared" si="6"/>
        <v>0.01044259659582087</v>
      </c>
      <c r="X50" s="22">
        <f t="shared" si="7"/>
        <v>0.006935159571270348</v>
      </c>
      <c r="Y50" s="22">
        <f t="shared" si="11"/>
        <v>0.2654492111762099</v>
      </c>
    </row>
    <row r="51" spans="1:25" ht="15.75">
      <c r="A51" s="1">
        <v>1860</v>
      </c>
      <c r="B51" s="11">
        <v>0.297</v>
      </c>
      <c r="C51" s="11">
        <v>0.217</v>
      </c>
      <c r="D51" s="11">
        <v>0.385</v>
      </c>
      <c r="E51" s="11">
        <v>0.308</v>
      </c>
      <c r="F51" s="11">
        <v>0.205</v>
      </c>
      <c r="G51" s="11">
        <v>7.95</v>
      </c>
      <c r="I51" s="1">
        <v>4.5</v>
      </c>
      <c r="K51" s="16">
        <f t="shared" si="8"/>
        <v>1.3365</v>
      </c>
      <c r="L51" s="16">
        <f t="shared" si="0"/>
        <v>0.9765</v>
      </c>
      <c r="M51" s="16">
        <f t="shared" si="1"/>
        <v>1.7325</v>
      </c>
      <c r="N51" s="16">
        <f t="shared" si="2"/>
        <v>1.386</v>
      </c>
      <c r="O51" s="16">
        <f t="shared" si="3"/>
        <v>0.9225</v>
      </c>
      <c r="P51" s="16">
        <f t="shared" si="10"/>
        <v>35.775</v>
      </c>
      <c r="R51" s="16">
        <v>0.039790438325936456</v>
      </c>
      <c r="T51" s="22">
        <f t="shared" si="9"/>
        <v>0.011817760182803127</v>
      </c>
      <c r="U51" s="22">
        <f t="shared" si="4"/>
        <v>0.008634525116728211</v>
      </c>
      <c r="V51" s="22">
        <f t="shared" si="5"/>
        <v>0.015319318755485535</v>
      </c>
      <c r="W51" s="22">
        <f t="shared" si="6"/>
        <v>0.012255455004388429</v>
      </c>
      <c r="X51" s="22">
        <f t="shared" si="7"/>
        <v>0.008157039856816973</v>
      </c>
      <c r="Y51" s="22">
        <f t="shared" si="11"/>
        <v>0.31633398469119484</v>
      </c>
    </row>
    <row r="52" spans="1:25" ht="15.75">
      <c r="A52" s="1">
        <v>1861</v>
      </c>
      <c r="B52" s="11">
        <v>0.326</v>
      </c>
      <c r="C52" s="11">
        <v>0.217</v>
      </c>
      <c r="D52" s="11">
        <v>0.41</v>
      </c>
      <c r="E52" s="11">
        <v>0.338</v>
      </c>
      <c r="F52" s="11">
        <v>0.215</v>
      </c>
      <c r="G52" s="11">
        <v>9.07</v>
      </c>
      <c r="I52" s="1">
        <v>4.5</v>
      </c>
      <c r="K52" s="16">
        <f t="shared" si="8"/>
        <v>1.467</v>
      </c>
      <c r="L52" s="16">
        <f t="shared" si="0"/>
        <v>0.9765</v>
      </c>
      <c r="M52" s="16">
        <f t="shared" si="1"/>
        <v>1.845</v>
      </c>
      <c r="N52" s="16">
        <f t="shared" si="2"/>
        <v>1.5210000000000001</v>
      </c>
      <c r="O52" s="16">
        <f t="shared" si="3"/>
        <v>0.9675</v>
      </c>
      <c r="P52" s="16">
        <f t="shared" si="10"/>
        <v>40.815</v>
      </c>
      <c r="R52" s="16">
        <v>0.0394866507251608</v>
      </c>
      <c r="T52" s="22">
        <f t="shared" si="9"/>
        <v>0.012872648136402421</v>
      </c>
      <c r="U52" s="22">
        <f t="shared" si="4"/>
        <v>0.008568603207359892</v>
      </c>
      <c r="V52" s="22">
        <f t="shared" si="5"/>
        <v>0.016189526797315928</v>
      </c>
      <c r="W52" s="22">
        <f t="shared" si="6"/>
        <v>0.013346487945104351</v>
      </c>
      <c r="X52" s="22">
        <f t="shared" si="7"/>
        <v>0.008489629905909572</v>
      </c>
      <c r="Y52" s="22">
        <f t="shared" si="11"/>
        <v>0.35814392207720847</v>
      </c>
    </row>
    <row r="53" spans="1:25" ht="15.75">
      <c r="A53" s="1">
        <v>1862</v>
      </c>
      <c r="B53" s="11">
        <v>0.311</v>
      </c>
      <c r="C53" s="11">
        <v>0.216</v>
      </c>
      <c r="D53" s="11">
        <v>0.386</v>
      </c>
      <c r="E53" s="11">
        <v>0.316</v>
      </c>
      <c r="F53" s="11">
        <v>0.211</v>
      </c>
      <c r="G53" s="11">
        <v>8.88</v>
      </c>
      <c r="I53" s="1">
        <v>4.5</v>
      </c>
      <c r="K53" s="16">
        <f t="shared" si="8"/>
        <v>1.3995</v>
      </c>
      <c r="L53" s="16">
        <f t="shared" si="0"/>
        <v>0.972</v>
      </c>
      <c r="M53" s="16">
        <f t="shared" si="1"/>
        <v>1.737</v>
      </c>
      <c r="N53" s="16">
        <f t="shared" si="2"/>
        <v>1.422</v>
      </c>
      <c r="O53" s="16">
        <f t="shared" si="3"/>
        <v>0.9495</v>
      </c>
      <c r="P53" s="16">
        <f t="shared" si="10"/>
        <v>39.96</v>
      </c>
      <c r="R53" s="16">
        <v>0.03970327254443714</v>
      </c>
      <c r="T53" s="22">
        <f t="shared" si="9"/>
        <v>0.012347717761319951</v>
      </c>
      <c r="U53" s="22">
        <f t="shared" si="4"/>
        <v>0.008575906869598422</v>
      </c>
      <c r="V53" s="22">
        <f t="shared" si="5"/>
        <v>0.015325463202152736</v>
      </c>
      <c r="W53" s="22">
        <f t="shared" si="6"/>
        <v>0.012546234124042136</v>
      </c>
      <c r="X53" s="22">
        <f t="shared" si="7"/>
        <v>0.008377390506876236</v>
      </c>
      <c r="Y53" s="22">
        <f t="shared" si="11"/>
        <v>0.3525650601946018</v>
      </c>
    </row>
    <row r="54" spans="1:25" ht="15.75">
      <c r="A54" s="1">
        <v>1863</v>
      </c>
      <c r="B54" s="11">
        <v>0.269</v>
      </c>
      <c r="C54" s="11">
        <v>0.181</v>
      </c>
      <c r="D54" s="11">
        <v>0.344</v>
      </c>
      <c r="E54" s="11">
        <v>0.283</v>
      </c>
      <c r="F54" s="11">
        <v>0.186</v>
      </c>
      <c r="G54" s="11">
        <v>5.53</v>
      </c>
      <c r="I54" s="1">
        <v>4.5</v>
      </c>
      <c r="K54" s="16">
        <f t="shared" si="8"/>
        <v>1.2105000000000001</v>
      </c>
      <c r="L54" s="16">
        <f t="shared" si="0"/>
        <v>0.8145</v>
      </c>
      <c r="M54" s="16">
        <f t="shared" si="1"/>
        <v>1.5479999999999998</v>
      </c>
      <c r="N54" s="16">
        <f t="shared" si="2"/>
        <v>1.2734999999999999</v>
      </c>
      <c r="O54" s="16">
        <f t="shared" si="3"/>
        <v>0.837</v>
      </c>
      <c r="P54" s="16">
        <f t="shared" si="10"/>
        <v>24.885</v>
      </c>
      <c r="R54" s="16">
        <v>0.039664853730643275</v>
      </c>
      <c r="T54" s="22">
        <f t="shared" si="9"/>
        <v>0.010669845653543042</v>
      </c>
      <c r="U54" s="22">
        <f t="shared" si="4"/>
        <v>0.007179338525246433</v>
      </c>
      <c r="V54" s="22">
        <f t="shared" si="5"/>
        <v>0.013644709683341286</v>
      </c>
      <c r="W54" s="22">
        <f t="shared" si="6"/>
        <v>0.011225153605772045</v>
      </c>
      <c r="X54" s="22">
        <f t="shared" si="7"/>
        <v>0.007377662793899649</v>
      </c>
      <c r="Y54" s="22">
        <f t="shared" si="11"/>
        <v>0.21934664113045732</v>
      </c>
    </row>
    <row r="55" spans="1:25" ht="15.75">
      <c r="A55" s="1">
        <v>1864</v>
      </c>
      <c r="B55" s="11">
        <v>0.247</v>
      </c>
      <c r="C55" s="11">
        <v>0.164</v>
      </c>
      <c r="D55" s="11">
        <v>0.316</v>
      </c>
      <c r="E55" s="11">
        <v>0.261</v>
      </c>
      <c r="F55" s="11">
        <v>0.173</v>
      </c>
      <c r="G55" s="11">
        <v>6.48</v>
      </c>
      <c r="I55" s="1">
        <v>4.5</v>
      </c>
      <c r="K55" s="16">
        <f t="shared" si="8"/>
        <v>1.1115</v>
      </c>
      <c r="L55" s="16">
        <f t="shared" si="0"/>
        <v>0.738</v>
      </c>
      <c r="M55" s="16">
        <f t="shared" si="1"/>
        <v>1.422</v>
      </c>
      <c r="N55" s="16">
        <f t="shared" si="2"/>
        <v>1.1745</v>
      </c>
      <c r="O55" s="16">
        <f t="shared" si="3"/>
        <v>0.7785</v>
      </c>
      <c r="P55" s="16">
        <f t="shared" si="10"/>
        <v>29.160000000000004</v>
      </c>
      <c r="R55" s="16">
        <v>0.03957358699165464</v>
      </c>
      <c r="T55" s="22">
        <f t="shared" si="9"/>
        <v>0.009774675986938696</v>
      </c>
      <c r="U55" s="22">
        <f t="shared" si="4"/>
        <v>0.006490068266631362</v>
      </c>
      <c r="V55" s="22">
        <f t="shared" si="5"/>
        <v>0.012505253489362867</v>
      </c>
      <c r="W55" s="22">
        <f t="shared" si="6"/>
        <v>0.010328706204821863</v>
      </c>
      <c r="X55" s="22">
        <f t="shared" si="7"/>
        <v>0.006846230549556252</v>
      </c>
      <c r="Y55" s="22">
        <f t="shared" si="11"/>
        <v>0.25643684370592207</v>
      </c>
    </row>
    <row r="56" spans="1:25" ht="15.75">
      <c r="A56" s="1">
        <v>1865</v>
      </c>
      <c r="B56" s="11">
        <v>0.234</v>
      </c>
      <c r="C56" s="11">
        <v>0.163</v>
      </c>
      <c r="D56" s="11">
        <v>0.301</v>
      </c>
      <c r="E56" s="11">
        <v>0.254</v>
      </c>
      <c r="F56" s="11">
        <v>0.169</v>
      </c>
      <c r="G56" s="11">
        <v>6.66</v>
      </c>
      <c r="I56" s="1">
        <v>4.5</v>
      </c>
      <c r="K56" s="16">
        <f t="shared" si="8"/>
        <v>1.0530000000000002</v>
      </c>
      <c r="L56" s="16">
        <f t="shared" si="0"/>
        <v>0.7335</v>
      </c>
      <c r="M56" s="16">
        <f t="shared" si="1"/>
        <v>1.3545</v>
      </c>
      <c r="N56" s="16">
        <f t="shared" si="2"/>
        <v>1.143</v>
      </c>
      <c r="O56" s="16">
        <f t="shared" si="3"/>
        <v>0.7605000000000001</v>
      </c>
      <c r="P56" s="16">
        <f t="shared" si="10"/>
        <v>29.97</v>
      </c>
      <c r="R56" s="16">
        <v>0.039742380778399915</v>
      </c>
      <c r="T56" s="22">
        <f t="shared" si="9"/>
        <v>0.009299717102145581</v>
      </c>
      <c r="U56" s="22">
        <f t="shared" si="4"/>
        <v>0.006478008066879187</v>
      </c>
      <c r="V56" s="22">
        <f t="shared" si="5"/>
        <v>0.011962456614298374</v>
      </c>
      <c r="W56" s="22">
        <f t="shared" si="6"/>
        <v>0.010094564717713578</v>
      </c>
      <c r="X56" s="22">
        <f t="shared" si="7"/>
        <v>0.006716462351549586</v>
      </c>
      <c r="Y56" s="22">
        <f t="shared" si="11"/>
        <v>0.2646842559841434</v>
      </c>
    </row>
    <row r="57" spans="1:25" ht="15.75">
      <c r="A57" s="1">
        <v>1866</v>
      </c>
      <c r="B57" s="11">
        <v>0.267</v>
      </c>
      <c r="C57" s="11">
        <v>0.186</v>
      </c>
      <c r="D57" s="11">
        <v>0.351</v>
      </c>
      <c r="E57" s="11">
        <v>0.285</v>
      </c>
      <c r="F57" s="11">
        <v>0.191</v>
      </c>
      <c r="G57" s="11">
        <v>6.85</v>
      </c>
      <c r="I57" s="1">
        <v>4.5</v>
      </c>
      <c r="K57" s="16">
        <f t="shared" si="8"/>
        <v>1.2015</v>
      </c>
      <c r="L57" s="16">
        <f t="shared" si="0"/>
        <v>0.837</v>
      </c>
      <c r="M57" s="16">
        <f t="shared" si="1"/>
        <v>1.5795</v>
      </c>
      <c r="N57" s="16">
        <f t="shared" si="2"/>
        <v>1.2825</v>
      </c>
      <c r="O57" s="16">
        <f t="shared" si="3"/>
        <v>0.8595</v>
      </c>
      <c r="P57" s="16">
        <f t="shared" si="10"/>
        <v>30.825</v>
      </c>
      <c r="R57" s="16">
        <v>0.03974852674716167</v>
      </c>
      <c r="T57" s="22">
        <f t="shared" si="9"/>
        <v>0.010612856641492167</v>
      </c>
      <c r="U57" s="22">
        <f t="shared" si="4"/>
        <v>0.007393225974972071</v>
      </c>
      <c r="V57" s="22">
        <f t="shared" si="5"/>
        <v>0.013951732888253746</v>
      </c>
      <c r="W57" s="22">
        <f t="shared" si="6"/>
        <v>0.011328330122941075</v>
      </c>
      <c r="X57" s="22">
        <f t="shared" si="7"/>
        <v>0.007591968608707879</v>
      </c>
      <c r="Y57" s="22">
        <f t="shared" si="11"/>
        <v>0.27227740821805746</v>
      </c>
    </row>
    <row r="58" spans="1:25" ht="15.75">
      <c r="A58" s="1">
        <v>1867</v>
      </c>
      <c r="B58" s="11">
        <v>0.362</v>
      </c>
      <c r="C58" s="11">
        <v>0.256</v>
      </c>
      <c r="D58" s="11">
        <v>0.44</v>
      </c>
      <c r="E58" s="11">
        <v>0.352</v>
      </c>
      <c r="F58" s="11">
        <v>0.241</v>
      </c>
      <c r="G58" s="11">
        <v>8.7</v>
      </c>
      <c r="I58" s="1">
        <v>4.5</v>
      </c>
      <c r="K58" s="16">
        <f t="shared" si="8"/>
        <v>1.629</v>
      </c>
      <c r="L58" s="16">
        <f t="shared" si="0"/>
        <v>1.1520000000000001</v>
      </c>
      <c r="M58" s="16">
        <f t="shared" si="1"/>
        <v>1.98</v>
      </c>
      <c r="N58" s="16">
        <f t="shared" si="2"/>
        <v>1.5839999999999999</v>
      </c>
      <c r="O58" s="16">
        <f t="shared" si="3"/>
        <v>1.0845</v>
      </c>
      <c r="P58" s="16">
        <f t="shared" si="10"/>
        <v>39.15</v>
      </c>
      <c r="R58" s="16">
        <v>0.039797021714291024</v>
      </c>
      <c r="T58" s="22">
        <f t="shared" si="9"/>
        <v>0.01440652186057335</v>
      </c>
      <c r="U58" s="22">
        <f t="shared" si="4"/>
        <v>0.010188037558858502</v>
      </c>
      <c r="V58" s="22">
        <f t="shared" si="5"/>
        <v>0.017510689554288052</v>
      </c>
      <c r="W58" s="22">
        <f t="shared" si="6"/>
        <v>0.01400855164343044</v>
      </c>
      <c r="X58" s="22">
        <f t="shared" si="7"/>
        <v>0.009591082233144137</v>
      </c>
      <c r="Y58" s="22">
        <f t="shared" si="11"/>
        <v>0.3462340889143319</v>
      </c>
    </row>
    <row r="59" spans="1:25" ht="15.75">
      <c r="A59" s="1">
        <v>1868</v>
      </c>
      <c r="B59" s="11">
        <v>0.35</v>
      </c>
      <c r="C59" s="11">
        <v>0.267</v>
      </c>
      <c r="D59" s="11">
        <v>0.435</v>
      </c>
      <c r="E59" s="11">
        <v>0.352</v>
      </c>
      <c r="F59" s="11">
        <v>0.252</v>
      </c>
      <c r="G59" s="11">
        <v>8.37</v>
      </c>
      <c r="I59" s="1">
        <v>4.5</v>
      </c>
      <c r="K59" s="16">
        <f t="shared" si="8"/>
        <v>1.575</v>
      </c>
      <c r="L59" s="16">
        <f t="shared" si="0"/>
        <v>1.2015</v>
      </c>
      <c r="M59" s="16">
        <f t="shared" si="1"/>
        <v>1.9575</v>
      </c>
      <c r="N59" s="16">
        <f t="shared" si="2"/>
        <v>1.5839999999999999</v>
      </c>
      <c r="O59" s="16">
        <f t="shared" si="3"/>
        <v>1.134</v>
      </c>
      <c r="P59" s="16">
        <f t="shared" si="10"/>
        <v>37.665</v>
      </c>
      <c r="R59" s="16">
        <v>0.03973636852903497</v>
      </c>
      <c r="T59" s="22">
        <f t="shared" si="9"/>
        <v>0.013907728985162238</v>
      </c>
      <c r="U59" s="22">
        <f t="shared" si="4"/>
        <v>0.010609610397252337</v>
      </c>
      <c r="V59" s="22">
        <f t="shared" si="5"/>
        <v>0.017285320310130213</v>
      </c>
      <c r="W59" s="22">
        <f t="shared" si="6"/>
        <v>0.013987201722220309</v>
      </c>
      <c r="X59" s="22">
        <f t="shared" si="7"/>
        <v>0.010013564869316812</v>
      </c>
      <c r="Y59" s="22">
        <f t="shared" si="11"/>
        <v>0.33259340458802267</v>
      </c>
    </row>
    <row r="60" spans="1:25" ht="15.75">
      <c r="A60" s="1">
        <v>1869</v>
      </c>
      <c r="B60" s="11">
        <v>0.274</v>
      </c>
      <c r="C60" s="11"/>
      <c r="D60" s="11">
        <v>0.335</v>
      </c>
      <c r="E60" s="11"/>
      <c r="F60" s="11"/>
      <c r="G60" s="11">
        <v>8</v>
      </c>
      <c r="I60" s="1">
        <v>4.5</v>
      </c>
      <c r="K60" s="16">
        <f t="shared" si="8"/>
        <v>1.233</v>
      </c>
      <c r="L60" s="16"/>
      <c r="M60" s="16">
        <f t="shared" si="1"/>
        <v>1.5075</v>
      </c>
      <c r="N60" s="16"/>
      <c r="O60" s="16"/>
      <c r="P60" s="16">
        <f t="shared" si="10"/>
        <v>36</v>
      </c>
      <c r="R60" s="16">
        <v>0.039697620694340005</v>
      </c>
      <c r="T60" s="22">
        <f t="shared" si="9"/>
        <v>0.010877148070249162</v>
      </c>
      <c r="V60" s="22">
        <f t="shared" si="5"/>
        <v>0.013298702932603903</v>
      </c>
      <c r="W60" s="22">
        <f t="shared" si="6"/>
      </c>
      <c r="X60" s="22">
        <f t="shared" si="7"/>
      </c>
      <c r="Y60" s="22">
        <f t="shared" si="11"/>
        <v>0.31758096555472004</v>
      </c>
    </row>
    <row r="61" spans="1:25" ht="15.75">
      <c r="A61" s="1">
        <v>1870</v>
      </c>
      <c r="B61" s="11">
        <v>0.286</v>
      </c>
      <c r="C61" s="11"/>
      <c r="D61" s="11">
        <v>0.347</v>
      </c>
      <c r="E61" s="11"/>
      <c r="F61" s="11"/>
      <c r="G61" s="11">
        <v>8.05</v>
      </c>
      <c r="I61" s="1">
        <v>4.5</v>
      </c>
      <c r="K61" s="16">
        <f t="shared" si="8"/>
        <v>1.287</v>
      </c>
      <c r="L61" s="16"/>
      <c r="M61" s="16">
        <f t="shared" si="1"/>
        <v>1.5614999999999999</v>
      </c>
      <c r="N61" s="16"/>
      <c r="O61" s="16"/>
      <c r="P61" s="16">
        <f t="shared" si="10"/>
        <v>36.225</v>
      </c>
      <c r="R61" s="16">
        <v>0.039516677393309545</v>
      </c>
      <c r="T61" s="22">
        <f t="shared" si="9"/>
        <v>0.011301769734486529</v>
      </c>
      <c r="V61" s="22">
        <f t="shared" si="5"/>
        <v>0.013712287055478412</v>
      </c>
      <c r="W61" s="22">
        <f t="shared" si="6"/>
      </c>
      <c r="X61" s="22">
        <f t="shared" si="7"/>
      </c>
      <c r="Y61" s="22">
        <f t="shared" si="11"/>
        <v>0.31810925301614185</v>
      </c>
    </row>
    <row r="62" spans="1:25" ht="15.75">
      <c r="A62" s="1">
        <v>1871</v>
      </c>
      <c r="B62" s="11">
        <v>0.358</v>
      </c>
      <c r="C62" s="11"/>
      <c r="D62" s="11">
        <v>0.419</v>
      </c>
      <c r="E62" s="11"/>
      <c r="F62" s="11"/>
      <c r="G62" s="11">
        <v>9.98</v>
      </c>
      <c r="I62" s="1">
        <v>4.5</v>
      </c>
      <c r="K62" s="16">
        <f t="shared" si="8"/>
        <v>1.611</v>
      </c>
      <c r="L62" s="16"/>
      <c r="M62" s="16">
        <f t="shared" si="1"/>
        <v>1.8855</v>
      </c>
      <c r="N62" s="16"/>
      <c r="O62" s="16"/>
      <c r="P62" s="16">
        <f t="shared" si="10"/>
        <v>44.910000000000004</v>
      </c>
      <c r="R62" s="16">
        <v>0.03914138794734222</v>
      </c>
      <c r="T62" s="22">
        <f t="shared" si="9"/>
        <v>0.014012616885148514</v>
      </c>
      <c r="V62" s="22">
        <f t="shared" si="5"/>
        <v>0.016400241549936388</v>
      </c>
      <c r="W62" s="22">
        <f t="shared" si="6"/>
      </c>
      <c r="X62" s="22">
        <f t="shared" si="7"/>
      </c>
      <c r="Y62" s="22">
        <f t="shared" si="11"/>
        <v>0.3906310517144754</v>
      </c>
    </row>
    <row r="63" spans="1:25" ht="15.75">
      <c r="A63" s="1">
        <v>1872</v>
      </c>
      <c r="B63" s="11">
        <v>0.324</v>
      </c>
      <c r="C63" s="11"/>
      <c r="D63" s="11">
        <v>0.385</v>
      </c>
      <c r="E63" s="11"/>
      <c r="F63" s="11"/>
      <c r="G63" s="11">
        <v>9.45</v>
      </c>
      <c r="I63" s="1">
        <v>4.5</v>
      </c>
      <c r="K63" s="16">
        <f t="shared" si="8"/>
        <v>1.458</v>
      </c>
      <c r="L63" s="16"/>
      <c r="M63" s="16">
        <f t="shared" si="1"/>
        <v>1.7325</v>
      </c>
      <c r="N63" s="16"/>
      <c r="O63" s="16"/>
      <c r="P63" s="16">
        <f t="shared" si="10"/>
        <v>42.525</v>
      </c>
      <c r="R63" s="16">
        <v>0.03918796916828973</v>
      </c>
      <c r="T63" s="22">
        <f t="shared" si="9"/>
        <v>0.012696902010525873</v>
      </c>
      <c r="V63" s="22">
        <f t="shared" si="5"/>
        <v>0.015087368129791548</v>
      </c>
      <c r="W63" s="22">
        <f t="shared" si="6"/>
      </c>
      <c r="X63" s="22">
        <f t="shared" si="7"/>
      </c>
      <c r="Y63" s="22">
        <f t="shared" si="11"/>
        <v>0.37032630864033794</v>
      </c>
    </row>
    <row r="64" spans="1:25" ht="15.75">
      <c r="A64" s="1">
        <v>1873</v>
      </c>
      <c r="B64" s="11">
        <v>0.356</v>
      </c>
      <c r="C64" s="11"/>
      <c r="D64" s="11">
        <v>0.417</v>
      </c>
      <c r="E64" s="11"/>
      <c r="F64" s="11"/>
      <c r="G64" s="11">
        <v>8.33</v>
      </c>
      <c r="I64" s="1">
        <v>4.5</v>
      </c>
      <c r="K64" s="16">
        <f t="shared" si="8"/>
        <v>1.6019999999999999</v>
      </c>
      <c r="L64" s="16"/>
      <c r="M64" s="16">
        <f t="shared" si="1"/>
        <v>1.8764999999999998</v>
      </c>
      <c r="N64" s="16"/>
      <c r="O64" s="16"/>
      <c r="P64" s="16">
        <f t="shared" si="10"/>
        <v>37.485</v>
      </c>
      <c r="R64" s="16">
        <v>0.03953194053367129</v>
      </c>
      <c r="T64" s="22">
        <f t="shared" si="9"/>
        <v>0.014073370829986978</v>
      </c>
      <c r="V64" s="22">
        <f t="shared" si="5"/>
        <v>0.016484819202540926</v>
      </c>
      <c r="W64" s="22">
        <f t="shared" si="6"/>
      </c>
      <c r="X64" s="22">
        <f t="shared" si="7"/>
      </c>
      <c r="Y64" s="22">
        <f t="shared" si="11"/>
        <v>0.32930106464548187</v>
      </c>
    </row>
    <row r="65" spans="1:25" ht="15.75">
      <c r="A65" s="1">
        <v>1874</v>
      </c>
      <c r="B65" s="11">
        <v>0.315</v>
      </c>
      <c r="C65" s="11"/>
      <c r="D65" s="11">
        <v>0.376</v>
      </c>
      <c r="E65" s="11"/>
      <c r="F65" s="11"/>
      <c r="G65" s="11">
        <v>8.27</v>
      </c>
      <c r="I65" s="1">
        <v>4.5</v>
      </c>
      <c r="K65" s="16">
        <f t="shared" si="8"/>
        <v>1.4175</v>
      </c>
      <c r="L65" s="16"/>
      <c r="M65" s="16">
        <f t="shared" si="1"/>
        <v>1.692</v>
      </c>
      <c r="N65" s="16"/>
      <c r="O65" s="16"/>
      <c r="P65" s="16">
        <f t="shared" si="10"/>
        <v>37.214999999999996</v>
      </c>
      <c r="R65" s="16">
        <v>0.0396935393936114</v>
      </c>
      <c r="T65" s="22">
        <f t="shared" si="9"/>
        <v>0.01250346490898759</v>
      </c>
      <c r="V65" s="22">
        <f t="shared" si="5"/>
        <v>0.014924770811997886</v>
      </c>
      <c r="W65" s="22">
        <f t="shared" si="6"/>
      </c>
      <c r="X65" s="22">
        <f t="shared" si="7"/>
      </c>
      <c r="Y65" s="22">
        <f t="shared" si="11"/>
        <v>0.32826557078516627</v>
      </c>
    </row>
    <row r="66" spans="1:25" ht="15.75">
      <c r="A66" s="1">
        <v>1875</v>
      </c>
      <c r="B66" s="11">
        <v>0.257</v>
      </c>
      <c r="C66" s="11"/>
      <c r="D66" s="11">
        <v>0.318</v>
      </c>
      <c r="E66" s="11"/>
      <c r="F66" s="11"/>
      <c r="G66" s="11">
        <v>7.35</v>
      </c>
      <c r="I66" s="1">
        <v>4.5</v>
      </c>
      <c r="K66" s="16">
        <f t="shared" si="8"/>
        <v>1.1565</v>
      </c>
      <c r="L66" s="16"/>
      <c r="M66" s="16">
        <f t="shared" si="1"/>
        <v>1.431</v>
      </c>
      <c r="N66" s="16"/>
      <c r="O66" s="16"/>
      <c r="P66" s="16">
        <f t="shared" si="10"/>
        <v>33.074999999999996</v>
      </c>
      <c r="R66" s="16">
        <v>0.040070294952652</v>
      </c>
      <c r="T66" s="22">
        <f t="shared" si="9"/>
        <v>0.010298065802831564</v>
      </c>
      <c r="V66" s="22">
        <f t="shared" si="5"/>
        <v>0.012742353794943337</v>
      </c>
      <c r="W66" s="22">
        <f t="shared" si="6"/>
      </c>
      <c r="X66" s="22">
        <f t="shared" si="7"/>
      </c>
      <c r="Y66" s="22">
        <f t="shared" si="11"/>
        <v>0.29451666790199216</v>
      </c>
    </row>
    <row r="67" spans="1:25" ht="15.75">
      <c r="A67" s="1">
        <v>1876</v>
      </c>
      <c r="B67" s="11">
        <v>0.261</v>
      </c>
      <c r="C67" s="11"/>
      <c r="D67" s="11">
        <v>0.322</v>
      </c>
      <c r="E67" s="11"/>
      <c r="F67" s="11"/>
      <c r="G67" s="11">
        <v>8.97</v>
      </c>
      <c r="I67" s="1">
        <v>4.5</v>
      </c>
      <c r="K67" s="16">
        <f t="shared" si="8"/>
        <v>1.1745</v>
      </c>
      <c r="L67" s="16"/>
      <c r="M67" s="16">
        <f t="shared" si="1"/>
        <v>1.449</v>
      </c>
      <c r="N67" s="16"/>
      <c r="O67" s="16"/>
      <c r="P67" s="16">
        <f t="shared" si="10"/>
        <v>40.365</v>
      </c>
      <c r="R67" s="16">
        <v>0.03948232849831028</v>
      </c>
      <c r="T67" s="22">
        <f t="shared" si="9"/>
        <v>0.010304887738058982</v>
      </c>
      <c r="V67" s="22">
        <f t="shared" si="5"/>
        <v>0.01271330977645591</v>
      </c>
      <c r="W67" s="22">
        <f t="shared" si="6"/>
      </c>
      <c r="X67" s="22">
        <f t="shared" si="7"/>
      </c>
      <c r="Y67" s="22">
        <f t="shared" si="11"/>
        <v>0.3541564866298432</v>
      </c>
    </row>
    <row r="68" spans="1:25" ht="15.75">
      <c r="A68" s="1">
        <v>1877</v>
      </c>
      <c r="B68" s="11">
        <v>0.32</v>
      </c>
      <c r="C68" s="11"/>
      <c r="D68" s="11">
        <v>0.381</v>
      </c>
      <c r="E68" s="11"/>
      <c r="F68" s="11"/>
      <c r="G68" s="11">
        <v>10.5</v>
      </c>
      <c r="I68" s="1">
        <v>4.5</v>
      </c>
      <c r="K68" s="16">
        <f t="shared" si="8"/>
        <v>1.44</v>
      </c>
      <c r="L68" s="16"/>
      <c r="M68" s="16">
        <f t="shared" si="1"/>
        <v>1.7145000000000001</v>
      </c>
      <c r="N68" s="16"/>
      <c r="O68" s="16"/>
      <c r="P68" s="16">
        <f t="shared" si="10"/>
        <v>47.25</v>
      </c>
      <c r="R68" s="16">
        <v>0.03956499956260121</v>
      </c>
      <c r="T68" s="22">
        <f t="shared" si="9"/>
        <v>0.012660799860032388</v>
      </c>
      <c r="V68" s="22">
        <f t="shared" si="5"/>
        <v>0.015074264833351062</v>
      </c>
      <c r="W68" s="22">
        <f t="shared" si="6"/>
      </c>
      <c r="X68" s="22">
        <f t="shared" si="7"/>
      </c>
      <c r="Y68" s="22">
        <f t="shared" si="11"/>
        <v>0.41543249540731275</v>
      </c>
    </row>
    <row r="69" spans="1:25" ht="15.75">
      <c r="A69" s="1">
        <v>1878</v>
      </c>
      <c r="B69" s="11">
        <v>0.29</v>
      </c>
      <c r="C69" s="11"/>
      <c r="D69" s="11">
        <v>0.351</v>
      </c>
      <c r="E69" s="11"/>
      <c r="F69" s="11"/>
      <c r="G69" s="11">
        <v>11.75</v>
      </c>
      <c r="I69" s="1">
        <v>4.5</v>
      </c>
      <c r="K69" s="16">
        <f t="shared" si="8"/>
        <v>1.305</v>
      </c>
      <c r="L69" s="16"/>
      <c r="M69" s="16">
        <f t="shared" si="1"/>
        <v>1.5795</v>
      </c>
      <c r="N69" s="16"/>
      <c r="O69" s="16"/>
      <c r="P69" s="16">
        <f t="shared" si="10"/>
        <v>52.875</v>
      </c>
      <c r="R69" s="16">
        <v>0.03952696435905027</v>
      </c>
      <c r="T69" s="22">
        <f t="shared" si="9"/>
        <v>0.011462819664124579</v>
      </c>
      <c r="V69" s="22">
        <f t="shared" si="5"/>
        <v>0.013873964490026645</v>
      </c>
      <c r="W69" s="22">
        <f t="shared" si="6"/>
      </c>
      <c r="X69" s="22">
        <f t="shared" si="7"/>
      </c>
      <c r="Y69" s="22">
        <f t="shared" si="11"/>
        <v>0.4644418312188407</v>
      </c>
    </row>
    <row r="70" spans="1:25" ht="15.75">
      <c r="A70" s="1">
        <v>1879</v>
      </c>
      <c r="B70" s="11">
        <v>0.27</v>
      </c>
      <c r="C70" s="11"/>
      <c r="D70" s="11">
        <v>0.331</v>
      </c>
      <c r="E70" s="11"/>
      <c r="F70" s="11"/>
      <c r="G70" s="11">
        <v>13.14</v>
      </c>
      <c r="I70" s="1">
        <v>4.5</v>
      </c>
      <c r="K70" s="16">
        <f t="shared" si="8"/>
        <v>1.215</v>
      </c>
      <c r="L70" s="16"/>
      <c r="M70" s="16">
        <f t="shared" si="1"/>
        <v>1.4895</v>
      </c>
      <c r="N70" s="16"/>
      <c r="O70" s="16"/>
      <c r="P70" s="16">
        <f t="shared" si="10"/>
        <v>59.13</v>
      </c>
      <c r="R70" s="16">
        <v>0.039433778921059946</v>
      </c>
      <c r="T70" s="22">
        <f t="shared" si="9"/>
        <v>0.010647120308686185</v>
      </c>
      <c r="V70" s="22">
        <f t="shared" si="5"/>
        <v>0.013052580822870842</v>
      </c>
      <c r="W70" s="22">
        <f t="shared" si="6"/>
      </c>
      <c r="X70" s="22">
        <f t="shared" si="7"/>
      </c>
      <c r="Y70" s="22">
        <f t="shared" si="11"/>
        <v>0.5181598550227278</v>
      </c>
    </row>
    <row r="71" spans="1:25" ht="15.75">
      <c r="A71" s="1">
        <v>1880</v>
      </c>
      <c r="B71" s="11">
        <v>0.286</v>
      </c>
      <c r="C71" s="11"/>
      <c r="D71" s="11">
        <v>0.347</v>
      </c>
      <c r="E71" s="11"/>
      <c r="F71" s="11"/>
      <c r="G71" s="11">
        <v>11.12</v>
      </c>
      <c r="I71" s="1">
        <v>4.5</v>
      </c>
      <c r="K71" s="16">
        <f t="shared" si="8"/>
        <v>1.287</v>
      </c>
      <c r="L71" s="16"/>
      <c r="M71" s="16">
        <f aca="true" t="shared" si="12" ref="M71:M105">IF(D71&lt;&gt;"",D71*$I71,"")</f>
        <v>1.5614999999999999</v>
      </c>
      <c r="N71" s="16"/>
      <c r="O71" s="16"/>
      <c r="P71" s="16">
        <f aca="true" t="shared" si="13" ref="P71:P105">IF(G71&lt;&gt;"",G71*$I71,"")</f>
        <v>50.04</v>
      </c>
      <c r="R71" s="16">
        <v>0.03940087232953221</v>
      </c>
      <c r="T71" s="22">
        <f t="shared" si="9"/>
        <v>0.011268649486246212</v>
      </c>
      <c r="V71" s="22">
        <f aca="true" t="shared" si="14" ref="V71:V116">IF(AND(D71&lt;&gt;"",$R71&lt;&gt;""),D71*$R71,"")</f>
        <v>0.013672102698347677</v>
      </c>
      <c r="W71" s="22">
        <f aca="true" t="shared" si="15" ref="W71:W116">IF(AND(E71&lt;&gt;"",$R71&lt;&gt;""),E71*$R71,"")</f>
      </c>
      <c r="X71" s="22">
        <f aca="true" t="shared" si="16" ref="X71:X116">IF(AND(F71&lt;&gt;"",$R71&lt;&gt;""),F71*$R71,"")</f>
      </c>
      <c r="Y71" s="22">
        <f aca="true" t="shared" si="17" ref="Y71:Y116">IF(AND(G71&lt;&gt;"",$R71&lt;&gt;""),G71*$R71,"")</f>
        <v>0.43813770030439814</v>
      </c>
    </row>
    <row r="72" spans="1:25" ht="15.75">
      <c r="A72" s="1">
        <v>1881</v>
      </c>
      <c r="B72" s="11">
        <v>0.282</v>
      </c>
      <c r="C72" s="11"/>
      <c r="D72" s="11">
        <v>0.35</v>
      </c>
      <c r="E72" s="11"/>
      <c r="F72" s="11"/>
      <c r="G72" s="11">
        <v>8.25</v>
      </c>
      <c r="I72" s="1">
        <v>4.5</v>
      </c>
      <c r="K72" s="16">
        <f aca="true" t="shared" si="18" ref="K72:K105">IF(B72&lt;&gt;"",B72*$I72,"")</f>
        <v>1.269</v>
      </c>
      <c r="L72" s="16"/>
      <c r="M72" s="16">
        <f t="shared" si="12"/>
        <v>1.575</v>
      </c>
      <c r="N72" s="16"/>
      <c r="O72" s="16"/>
      <c r="P72" s="16">
        <f t="shared" si="13"/>
        <v>37.125</v>
      </c>
      <c r="R72" s="16">
        <v>0.03938048588563283</v>
      </c>
      <c r="T72" s="22">
        <f aca="true" t="shared" si="19" ref="T72:T116">IF(AND(B72&lt;&gt;"",$R72&lt;&gt;""),B72*$R72,"")</f>
        <v>0.011105297019748456</v>
      </c>
      <c r="V72" s="22">
        <f t="shared" si="14"/>
        <v>0.01378317005997149</v>
      </c>
      <c r="W72" s="22">
        <f t="shared" si="15"/>
      </c>
      <c r="X72" s="22">
        <f t="shared" si="16"/>
      </c>
      <c r="Y72" s="22">
        <f t="shared" si="17"/>
        <v>0.32488900855647085</v>
      </c>
    </row>
    <row r="73" spans="1:25" ht="15.75">
      <c r="A73" s="1">
        <v>1882</v>
      </c>
      <c r="B73" s="11">
        <v>0.278</v>
      </c>
      <c r="C73" s="11"/>
      <c r="D73" s="11">
        <v>0.32</v>
      </c>
      <c r="E73" s="11"/>
      <c r="F73" s="11"/>
      <c r="G73" s="11">
        <v>7.7</v>
      </c>
      <c r="I73" s="1">
        <v>4.5</v>
      </c>
      <c r="K73" s="16">
        <f t="shared" si="18"/>
        <v>1.2510000000000001</v>
      </c>
      <c r="L73" s="16"/>
      <c r="M73" s="16">
        <f t="shared" si="12"/>
        <v>1.44</v>
      </c>
      <c r="N73" s="16"/>
      <c r="O73" s="16"/>
      <c r="P73" s="16">
        <f t="shared" si="13"/>
        <v>34.65</v>
      </c>
      <c r="R73" s="16">
        <v>0.039478514791592256</v>
      </c>
      <c r="T73" s="22">
        <f t="shared" si="19"/>
        <v>0.010975027112062647</v>
      </c>
      <c r="V73" s="22">
        <f t="shared" si="14"/>
        <v>0.012633124733309522</v>
      </c>
      <c r="W73" s="22">
        <f t="shared" si="15"/>
      </c>
      <c r="X73" s="22">
        <f t="shared" si="16"/>
      </c>
      <c r="Y73" s="22">
        <f t="shared" si="17"/>
        <v>0.3039845638952604</v>
      </c>
    </row>
    <row r="74" spans="1:25" ht="15.75">
      <c r="A74" s="1">
        <v>1883</v>
      </c>
      <c r="B74" s="11">
        <v>0.249</v>
      </c>
      <c r="C74" s="11"/>
      <c r="D74" s="11">
        <v>0.32</v>
      </c>
      <c r="E74" s="11"/>
      <c r="F74" s="11"/>
      <c r="G74" s="11">
        <v>9.66</v>
      </c>
      <c r="I74" s="1">
        <v>4.5</v>
      </c>
      <c r="K74" s="16">
        <f t="shared" si="18"/>
        <v>1.1205</v>
      </c>
      <c r="L74" s="16"/>
      <c r="M74" s="16">
        <f t="shared" si="12"/>
        <v>1.44</v>
      </c>
      <c r="N74" s="16"/>
      <c r="O74" s="16"/>
      <c r="P74" s="16">
        <f t="shared" si="13"/>
        <v>43.47</v>
      </c>
      <c r="R74" s="16">
        <v>0.03946464597125967</v>
      </c>
      <c r="T74" s="22">
        <f t="shared" si="19"/>
        <v>0.009826696846843657</v>
      </c>
      <c r="V74" s="22">
        <f t="shared" si="14"/>
        <v>0.012628686710803095</v>
      </c>
      <c r="W74" s="22">
        <f t="shared" si="15"/>
      </c>
      <c r="X74" s="22">
        <f t="shared" si="16"/>
      </c>
      <c r="Y74" s="22">
        <f t="shared" si="17"/>
        <v>0.3812284800823684</v>
      </c>
    </row>
    <row r="75" spans="1:25" ht="15.75">
      <c r="A75" s="1">
        <v>1884</v>
      </c>
      <c r="B75" s="11">
        <v>0.221</v>
      </c>
      <c r="C75" s="11"/>
      <c r="D75" s="11">
        <v>0.27</v>
      </c>
      <c r="E75" s="11"/>
      <c r="F75" s="11"/>
      <c r="G75" s="11">
        <v>7.46</v>
      </c>
      <c r="I75" s="1">
        <v>4.5</v>
      </c>
      <c r="K75" s="16">
        <f t="shared" si="18"/>
        <v>0.9945</v>
      </c>
      <c r="L75" s="16"/>
      <c r="M75" s="16">
        <f t="shared" si="12"/>
        <v>1.215</v>
      </c>
      <c r="N75" s="16"/>
      <c r="O75" s="16"/>
      <c r="P75" s="16">
        <f t="shared" si="13"/>
        <v>33.57</v>
      </c>
      <c r="R75" s="16">
        <v>0.03956836134895094</v>
      </c>
      <c r="T75" s="22">
        <f t="shared" si="19"/>
        <v>0.008744607858118158</v>
      </c>
      <c r="V75" s="22">
        <f t="shared" si="14"/>
        <v>0.010683457564216755</v>
      </c>
      <c r="W75" s="22">
        <f t="shared" si="15"/>
      </c>
      <c r="X75" s="22">
        <f t="shared" si="16"/>
      </c>
      <c r="Y75" s="22">
        <f t="shared" si="17"/>
        <v>0.295179975663174</v>
      </c>
    </row>
    <row r="76" spans="1:25" ht="15.75">
      <c r="A76" s="1">
        <v>1885</v>
      </c>
      <c r="B76" s="11">
        <v>0.203</v>
      </c>
      <c r="C76" s="11"/>
      <c r="D76" s="11">
        <v>0.25</v>
      </c>
      <c r="E76" s="11"/>
      <c r="F76" s="11"/>
      <c r="G76" s="11">
        <v>5.62</v>
      </c>
      <c r="I76" s="1">
        <v>4.5</v>
      </c>
      <c r="K76" s="16">
        <f t="shared" si="18"/>
        <v>0.9135000000000001</v>
      </c>
      <c r="L76" s="16"/>
      <c r="M76" s="16">
        <f t="shared" si="12"/>
        <v>1.125</v>
      </c>
      <c r="N76" s="16"/>
      <c r="O76" s="16"/>
      <c r="P76" s="16">
        <f t="shared" si="13"/>
        <v>25.29</v>
      </c>
      <c r="R76" s="16">
        <v>0.03953251477526785</v>
      </c>
      <c r="T76" s="22">
        <f t="shared" si="19"/>
        <v>0.008025100499379373</v>
      </c>
      <c r="V76" s="22">
        <f t="shared" si="14"/>
        <v>0.009883128693816962</v>
      </c>
      <c r="W76" s="22">
        <f t="shared" si="15"/>
      </c>
      <c r="X76" s="22">
        <f t="shared" si="16"/>
      </c>
      <c r="Y76" s="22">
        <f t="shared" si="17"/>
        <v>0.2221727330370053</v>
      </c>
    </row>
    <row r="77" spans="1:25" ht="15.75">
      <c r="A77" s="1">
        <v>1886</v>
      </c>
      <c r="B77" s="11">
        <v>0.194</v>
      </c>
      <c r="C77" s="11"/>
      <c r="D77" s="11">
        <v>0.24</v>
      </c>
      <c r="E77" s="11"/>
      <c r="F77" s="11"/>
      <c r="G77" s="11">
        <v>6.2</v>
      </c>
      <c r="I77" s="1">
        <v>4.5</v>
      </c>
      <c r="K77" s="16">
        <f t="shared" si="18"/>
        <v>0.873</v>
      </c>
      <c r="L77" s="16"/>
      <c r="M77" s="16">
        <f t="shared" si="12"/>
        <v>1.08</v>
      </c>
      <c r="N77" s="16"/>
      <c r="O77" s="16"/>
      <c r="P77" s="16">
        <f t="shared" si="13"/>
        <v>27.900000000000002</v>
      </c>
      <c r="R77" s="16">
        <v>0.039618760330417564</v>
      </c>
      <c r="T77" s="22">
        <f t="shared" si="19"/>
        <v>0.007686039504101008</v>
      </c>
      <c r="V77" s="22">
        <f t="shared" si="14"/>
        <v>0.009508502479300214</v>
      </c>
      <c r="W77" s="22">
        <f t="shared" si="15"/>
      </c>
      <c r="X77" s="22">
        <f t="shared" si="16"/>
      </c>
      <c r="Y77" s="22">
        <f t="shared" si="17"/>
        <v>0.2456363140485889</v>
      </c>
    </row>
    <row r="78" spans="1:25" ht="15.75">
      <c r="A78" s="1">
        <v>1887</v>
      </c>
      <c r="B78" s="11">
        <v>0.189</v>
      </c>
      <c r="C78" s="11"/>
      <c r="D78" s="11">
        <v>0.24</v>
      </c>
      <c r="E78" s="11"/>
      <c r="F78" s="11"/>
      <c r="G78" s="11">
        <v>7.59</v>
      </c>
      <c r="I78" s="1">
        <v>4.5</v>
      </c>
      <c r="K78" s="16">
        <f t="shared" si="18"/>
        <v>0.8505</v>
      </c>
      <c r="L78" s="16"/>
      <c r="M78" s="16">
        <f t="shared" si="12"/>
        <v>1.08</v>
      </c>
      <c r="N78" s="16"/>
      <c r="O78" s="16"/>
      <c r="P78" s="16">
        <f t="shared" si="13"/>
        <v>34.155</v>
      </c>
      <c r="R78" s="16">
        <v>0.03949648800885525</v>
      </c>
      <c r="T78" s="22">
        <f t="shared" si="19"/>
        <v>0.007464836233673643</v>
      </c>
      <c r="V78" s="22">
        <f t="shared" si="14"/>
        <v>0.00947915712212526</v>
      </c>
      <c r="W78" s="22">
        <f t="shared" si="15"/>
      </c>
      <c r="X78" s="22">
        <f t="shared" si="16"/>
      </c>
      <c r="Y78" s="22">
        <f t="shared" si="17"/>
        <v>0.29977834398721137</v>
      </c>
    </row>
    <row r="79" spans="1:25" ht="15.75">
      <c r="A79" s="1">
        <v>1888</v>
      </c>
      <c r="B79" s="11">
        <v>0.193</v>
      </c>
      <c r="C79" s="11"/>
      <c r="D79" s="11">
        <v>0.23</v>
      </c>
      <c r="E79" s="11"/>
      <c r="F79" s="11"/>
      <c r="G79" s="11">
        <v>7.1</v>
      </c>
      <c r="I79" s="1">
        <v>4.5</v>
      </c>
      <c r="K79" s="16">
        <f t="shared" si="18"/>
        <v>0.8685</v>
      </c>
      <c r="L79" s="16"/>
      <c r="M79" s="16">
        <f t="shared" si="12"/>
        <v>1.0350000000000001</v>
      </c>
      <c r="N79" s="16"/>
      <c r="O79" s="16"/>
      <c r="P79" s="16">
        <f t="shared" si="13"/>
        <v>31.95</v>
      </c>
      <c r="R79" s="16">
        <v>0.03950751263634083</v>
      </c>
      <c r="T79" s="22">
        <f t="shared" si="19"/>
        <v>0.00762494993881378</v>
      </c>
      <c r="V79" s="22">
        <f t="shared" si="14"/>
        <v>0.00908672790635839</v>
      </c>
      <c r="W79" s="22">
        <f t="shared" si="15"/>
      </c>
      <c r="X79" s="22">
        <f t="shared" si="16"/>
      </c>
      <c r="Y79" s="22">
        <f t="shared" si="17"/>
        <v>0.2805033397180199</v>
      </c>
    </row>
    <row r="80" spans="1:25" ht="15.75">
      <c r="A80" s="1">
        <v>1889</v>
      </c>
      <c r="B80" s="11">
        <v>0.182</v>
      </c>
      <c r="C80" s="11"/>
      <c r="D80" s="11">
        <v>0.24</v>
      </c>
      <c r="E80" s="11"/>
      <c r="F80" s="11"/>
      <c r="G80" s="11">
        <v>8.2</v>
      </c>
      <c r="I80" s="1">
        <v>4.5</v>
      </c>
      <c r="K80" s="16">
        <f t="shared" si="18"/>
        <v>0.819</v>
      </c>
      <c r="L80" s="16"/>
      <c r="M80" s="16">
        <f t="shared" si="12"/>
        <v>1.08</v>
      </c>
      <c r="N80" s="16"/>
      <c r="O80" s="16"/>
      <c r="P80" s="16">
        <f t="shared" si="13"/>
        <v>36.9</v>
      </c>
      <c r="R80" s="16">
        <v>0.04316277666616985</v>
      </c>
      <c r="T80" s="22">
        <f t="shared" si="19"/>
        <v>0.007855625353242912</v>
      </c>
      <c r="V80" s="22">
        <f t="shared" si="14"/>
        <v>0.010359066399880764</v>
      </c>
      <c r="W80" s="22">
        <f t="shared" si="15"/>
      </c>
      <c r="X80" s="22">
        <f t="shared" si="16"/>
      </c>
      <c r="Y80" s="22">
        <f t="shared" si="17"/>
        <v>0.3539347686625927</v>
      </c>
    </row>
    <row r="81" spans="1:25" ht="15.75">
      <c r="A81" s="1">
        <v>1890</v>
      </c>
      <c r="B81" s="11">
        <v>0.2</v>
      </c>
      <c r="C81" s="11"/>
      <c r="D81" s="11">
        <v>0.23</v>
      </c>
      <c r="E81" s="11"/>
      <c r="F81" s="11"/>
      <c r="G81" s="11">
        <v>5.58</v>
      </c>
      <c r="I81" s="1">
        <v>4.5</v>
      </c>
      <c r="K81" s="16">
        <f t="shared" si="18"/>
        <v>0.9</v>
      </c>
      <c r="L81" s="16"/>
      <c r="M81" s="16">
        <f t="shared" si="12"/>
        <v>1.0350000000000001</v>
      </c>
      <c r="N81" s="16"/>
      <c r="O81" s="16"/>
      <c r="P81" s="16">
        <f t="shared" si="13"/>
        <v>25.11</v>
      </c>
      <c r="R81" s="16">
        <v>0.039617004573041625</v>
      </c>
      <c r="T81" s="22">
        <f t="shared" si="19"/>
        <v>0.007923400914608325</v>
      </c>
      <c r="V81" s="22">
        <f t="shared" si="14"/>
        <v>0.009111911051799574</v>
      </c>
      <c r="W81" s="22">
        <f t="shared" si="15"/>
      </c>
      <c r="X81" s="22">
        <f t="shared" si="16"/>
      </c>
      <c r="Y81" s="22">
        <f t="shared" si="17"/>
        <v>0.22106288551757228</v>
      </c>
    </row>
    <row r="82" spans="1:25" ht="15.75">
      <c r="A82" s="1">
        <v>1891</v>
      </c>
      <c r="B82" s="11">
        <v>0.231</v>
      </c>
      <c r="C82" s="11"/>
      <c r="D82" s="11">
        <v>0.26</v>
      </c>
      <c r="E82" s="11"/>
      <c r="F82" s="11"/>
      <c r="G82" s="11">
        <v>6.91</v>
      </c>
      <c r="I82" s="1">
        <v>4.5</v>
      </c>
      <c r="K82" s="16">
        <f t="shared" si="18"/>
        <v>1.0395</v>
      </c>
      <c r="L82" s="16"/>
      <c r="M82" s="16">
        <f t="shared" si="12"/>
        <v>1.17</v>
      </c>
      <c r="N82" s="16"/>
      <c r="O82" s="16"/>
      <c r="P82" s="16">
        <f t="shared" si="13"/>
        <v>31.095</v>
      </c>
      <c r="R82" s="16">
        <v>0.03959674666643758</v>
      </c>
      <c r="T82" s="22">
        <f t="shared" si="19"/>
        <v>0.009146848479947081</v>
      </c>
      <c r="V82" s="22">
        <f t="shared" si="14"/>
        <v>0.010295154133273771</v>
      </c>
      <c r="W82" s="22">
        <f t="shared" si="15"/>
      </c>
      <c r="X82" s="22">
        <f t="shared" si="16"/>
      </c>
      <c r="Y82" s="22">
        <f t="shared" si="17"/>
        <v>0.27361351946508367</v>
      </c>
    </row>
    <row r="83" spans="1:25" ht="15.75">
      <c r="A83" s="1">
        <v>1892</v>
      </c>
      <c r="B83" s="11">
        <v>0.204</v>
      </c>
      <c r="C83" s="11"/>
      <c r="D83" s="11">
        <v>0.23</v>
      </c>
      <c r="E83" s="11"/>
      <c r="F83" s="11"/>
      <c r="G83" s="11">
        <v>8.75</v>
      </c>
      <c r="I83" s="1">
        <v>4.5</v>
      </c>
      <c r="K83" s="16">
        <f t="shared" si="18"/>
        <v>0.9179999999999999</v>
      </c>
      <c r="L83" s="16"/>
      <c r="M83" s="16">
        <f t="shared" si="12"/>
        <v>1.0350000000000001</v>
      </c>
      <c r="N83" s="16"/>
      <c r="O83" s="16"/>
      <c r="P83" s="16">
        <f t="shared" si="13"/>
        <v>39.375</v>
      </c>
      <c r="R83" s="16">
        <v>0.039728125972233255</v>
      </c>
      <c r="T83" s="22">
        <f t="shared" si="19"/>
        <v>0.008104537698335584</v>
      </c>
      <c r="V83" s="22">
        <f t="shared" si="14"/>
        <v>0.009137468973613649</v>
      </c>
      <c r="W83" s="22">
        <f t="shared" si="15"/>
      </c>
      <c r="X83" s="22">
        <f t="shared" si="16"/>
      </c>
      <c r="Y83" s="22">
        <f t="shared" si="17"/>
        <v>0.34762110225704096</v>
      </c>
    </row>
    <row r="84" spans="1:25" ht="15.75">
      <c r="A84" s="1">
        <v>1893</v>
      </c>
      <c r="B84" s="11">
        <v>0.156</v>
      </c>
      <c r="C84" s="11"/>
      <c r="D84" s="11">
        <v>0.23</v>
      </c>
      <c r="E84" s="11"/>
      <c r="F84" s="11"/>
      <c r="G84" s="11">
        <v>5.13</v>
      </c>
      <c r="I84" s="1">
        <v>4.5</v>
      </c>
      <c r="K84" s="16">
        <f t="shared" si="18"/>
        <v>0.702</v>
      </c>
      <c r="L84" s="16"/>
      <c r="M84" s="16">
        <f t="shared" si="12"/>
        <v>1.0350000000000001</v>
      </c>
      <c r="N84" s="16"/>
      <c r="O84" s="16"/>
      <c r="P84" s="16">
        <f t="shared" si="13"/>
        <v>23.085</v>
      </c>
      <c r="R84" s="16">
        <v>0.03967969478539479</v>
      </c>
      <c r="T84" s="22">
        <f t="shared" si="19"/>
        <v>0.006190032386521588</v>
      </c>
      <c r="V84" s="22">
        <f t="shared" si="14"/>
        <v>0.009126329800640803</v>
      </c>
      <c r="W84" s="22">
        <f t="shared" si="15"/>
      </c>
      <c r="X84" s="22">
        <f t="shared" si="16"/>
      </c>
      <c r="Y84" s="22">
        <f t="shared" si="17"/>
        <v>0.20355683424907528</v>
      </c>
    </row>
    <row r="85" spans="1:25" ht="15.75">
      <c r="A85" s="1">
        <v>1894</v>
      </c>
      <c r="B85" s="11">
        <v>0.141</v>
      </c>
      <c r="C85" s="11"/>
      <c r="D85" s="11">
        <v>0.19</v>
      </c>
      <c r="E85" s="11"/>
      <c r="F85" s="11"/>
      <c r="G85" s="11">
        <v>5.56</v>
      </c>
      <c r="I85" s="1">
        <v>4.5</v>
      </c>
      <c r="K85" s="16">
        <f t="shared" si="18"/>
        <v>0.6345</v>
      </c>
      <c r="L85" s="16"/>
      <c r="M85" s="16">
        <f t="shared" si="12"/>
        <v>0.855</v>
      </c>
      <c r="N85" s="16"/>
      <c r="O85" s="16"/>
      <c r="P85" s="16">
        <f t="shared" si="13"/>
        <v>25.02</v>
      </c>
      <c r="R85" s="16">
        <v>0.039722419581584144</v>
      </c>
      <c r="T85" s="22">
        <f t="shared" si="19"/>
        <v>0.005600861161003364</v>
      </c>
      <c r="V85" s="22">
        <f t="shared" si="14"/>
        <v>0.007547259720500988</v>
      </c>
      <c r="W85" s="22">
        <f t="shared" si="15"/>
      </c>
      <c r="X85" s="22">
        <f t="shared" si="16"/>
      </c>
      <c r="Y85" s="22">
        <f t="shared" si="17"/>
        <v>0.2208566528736078</v>
      </c>
    </row>
    <row r="86" spans="1:25" ht="15.75">
      <c r="A86" s="1">
        <v>1895</v>
      </c>
      <c r="B86" s="11">
        <v>0.145</v>
      </c>
      <c r="C86" s="11"/>
      <c r="D86" s="11">
        <v>0.18</v>
      </c>
      <c r="E86" s="11"/>
      <c r="F86" s="11"/>
      <c r="G86" s="11">
        <v>7.45</v>
      </c>
      <c r="I86" s="1">
        <v>4.5</v>
      </c>
      <c r="K86" s="16">
        <f t="shared" si="18"/>
        <v>0.6525</v>
      </c>
      <c r="L86" s="16"/>
      <c r="M86" s="16">
        <f t="shared" si="12"/>
        <v>0.8099999999999999</v>
      </c>
      <c r="N86" s="16"/>
      <c r="O86" s="16"/>
      <c r="P86" s="16">
        <f t="shared" si="13"/>
        <v>33.525</v>
      </c>
      <c r="R86" s="16">
        <v>0.03963031063124302</v>
      </c>
      <c r="T86" s="22">
        <f t="shared" si="19"/>
        <v>0.005746395041530237</v>
      </c>
      <c r="V86" s="22">
        <f t="shared" si="14"/>
        <v>0.007133455913623743</v>
      </c>
      <c r="W86" s="22">
        <f t="shared" si="15"/>
      </c>
      <c r="X86" s="22">
        <f t="shared" si="16"/>
      </c>
      <c r="Y86" s="22">
        <f t="shared" si="17"/>
        <v>0.29524581420276047</v>
      </c>
    </row>
    <row r="87" spans="1:25" ht="15.75">
      <c r="A87" s="1">
        <v>1896</v>
      </c>
      <c r="B87" s="11">
        <v>0.166</v>
      </c>
      <c r="C87" s="11"/>
      <c r="D87" s="11">
        <v>0.18</v>
      </c>
      <c r="E87" s="11"/>
      <c r="F87" s="11"/>
      <c r="G87" s="11">
        <v>6.34</v>
      </c>
      <c r="I87" s="1">
        <v>4.5</v>
      </c>
      <c r="K87" s="16">
        <f t="shared" si="18"/>
        <v>0.747</v>
      </c>
      <c r="L87" s="16"/>
      <c r="M87" s="16">
        <f t="shared" si="12"/>
        <v>0.8099999999999999</v>
      </c>
      <c r="N87" s="16"/>
      <c r="O87" s="16"/>
      <c r="P87" s="16">
        <f t="shared" si="13"/>
        <v>28.53</v>
      </c>
      <c r="R87" s="16">
        <v>0.03966943839871801</v>
      </c>
      <c r="T87" s="22">
        <f t="shared" si="19"/>
        <v>0.00658512677418719</v>
      </c>
      <c r="V87" s="22">
        <f t="shared" si="14"/>
        <v>0.007140498911769242</v>
      </c>
      <c r="W87" s="22">
        <f t="shared" si="15"/>
      </c>
      <c r="X87" s="22">
        <f t="shared" si="16"/>
      </c>
      <c r="Y87" s="22">
        <f t="shared" si="17"/>
        <v>0.2515042394478722</v>
      </c>
    </row>
    <row r="88" spans="1:25" ht="15.75">
      <c r="A88" s="1">
        <v>1897</v>
      </c>
      <c r="B88" s="11">
        <v>0.183</v>
      </c>
      <c r="C88" s="11"/>
      <c r="D88" s="11">
        <v>0.22</v>
      </c>
      <c r="E88" s="11"/>
      <c r="F88" s="11"/>
      <c r="G88" s="11">
        <v>6.57</v>
      </c>
      <c r="I88" s="1">
        <v>4.5</v>
      </c>
      <c r="K88" s="16">
        <f t="shared" si="18"/>
        <v>0.8235</v>
      </c>
      <c r="L88" s="16"/>
      <c r="M88" s="16">
        <f t="shared" si="12"/>
        <v>0.99</v>
      </c>
      <c r="N88" s="16"/>
      <c r="O88" s="16"/>
      <c r="P88" s="16">
        <f t="shared" si="13"/>
        <v>29.565</v>
      </c>
      <c r="R88" s="16">
        <v>0.039790280692154296</v>
      </c>
      <c r="T88" s="22">
        <f t="shared" si="19"/>
        <v>0.007281621366664236</v>
      </c>
      <c r="V88" s="22">
        <f t="shared" si="14"/>
        <v>0.008753861752273944</v>
      </c>
      <c r="W88" s="22">
        <f t="shared" si="15"/>
      </c>
      <c r="X88" s="22">
        <f t="shared" si="16"/>
      </c>
      <c r="Y88" s="22">
        <f t="shared" si="17"/>
        <v>0.26142214414745374</v>
      </c>
    </row>
    <row r="89" spans="1:25" ht="15.75">
      <c r="A89" s="1">
        <v>1898</v>
      </c>
      <c r="B89" s="11">
        <v>0.207</v>
      </c>
      <c r="C89" s="11"/>
      <c r="D89" s="11">
        <v>0.28</v>
      </c>
      <c r="E89" s="11"/>
      <c r="F89" s="11"/>
      <c r="G89" s="11">
        <v>7.24</v>
      </c>
      <c r="I89" s="1">
        <v>4.5</v>
      </c>
      <c r="K89" s="16">
        <f t="shared" si="18"/>
        <v>0.9315</v>
      </c>
      <c r="L89" s="16"/>
      <c r="M89" s="16">
        <f t="shared" si="12"/>
        <v>1.2600000000000002</v>
      </c>
      <c r="N89" s="16"/>
      <c r="O89" s="16"/>
      <c r="P89" s="16">
        <f t="shared" si="13"/>
        <v>32.58</v>
      </c>
      <c r="R89" s="16">
        <v>0.039560253950039766</v>
      </c>
      <c r="T89" s="22">
        <f t="shared" si="19"/>
        <v>0.00818897256765823</v>
      </c>
      <c r="V89" s="22">
        <f t="shared" si="14"/>
        <v>0.011076871106011136</v>
      </c>
      <c r="W89" s="22">
        <f t="shared" si="15"/>
      </c>
      <c r="X89" s="22">
        <f t="shared" si="16"/>
      </c>
      <c r="Y89" s="22">
        <f t="shared" si="17"/>
        <v>0.2864162385982879</v>
      </c>
    </row>
    <row r="90" spans="1:25" ht="15.75">
      <c r="A90" s="1">
        <v>1899</v>
      </c>
      <c r="B90" s="11">
        <v>0.163</v>
      </c>
      <c r="C90" s="11"/>
      <c r="D90" s="11">
        <v>0.26</v>
      </c>
      <c r="E90" s="11"/>
      <c r="F90" s="11"/>
      <c r="G90" s="11">
        <v>5.87</v>
      </c>
      <c r="I90" s="1">
        <v>4.5</v>
      </c>
      <c r="K90" s="16">
        <f t="shared" si="18"/>
        <v>0.7335</v>
      </c>
      <c r="L90" s="16"/>
      <c r="M90" s="16">
        <f t="shared" si="12"/>
        <v>1.17</v>
      </c>
      <c r="N90" s="16"/>
      <c r="O90" s="16"/>
      <c r="P90" s="16">
        <f t="shared" si="13"/>
        <v>26.415</v>
      </c>
      <c r="R90" s="16">
        <v>0.039642523879366766</v>
      </c>
      <c r="T90" s="22">
        <f t="shared" si="19"/>
        <v>0.006461731392336783</v>
      </c>
      <c r="V90" s="22">
        <f t="shared" si="14"/>
        <v>0.01030705620863536</v>
      </c>
      <c r="W90" s="22">
        <f t="shared" si="15"/>
      </c>
      <c r="X90" s="22">
        <f t="shared" si="16"/>
      </c>
      <c r="Y90" s="22">
        <f t="shared" si="17"/>
        <v>0.23270161517188293</v>
      </c>
    </row>
    <row r="91" spans="1:25" ht="15.75">
      <c r="A91" s="1">
        <v>1900</v>
      </c>
      <c r="B91" s="11">
        <v>0.163</v>
      </c>
      <c r="C91" s="11"/>
      <c r="D91" s="11">
        <v>0.26</v>
      </c>
      <c r="E91" s="11"/>
      <c r="F91" s="11"/>
      <c r="G91" s="11">
        <v>6.17</v>
      </c>
      <c r="I91" s="1">
        <v>4.5</v>
      </c>
      <c r="K91" s="16">
        <f t="shared" si="18"/>
        <v>0.7335</v>
      </c>
      <c r="L91" s="16"/>
      <c r="M91" s="16">
        <f t="shared" si="12"/>
        <v>1.17</v>
      </c>
      <c r="N91" s="16"/>
      <c r="O91" s="16"/>
      <c r="P91" s="16">
        <f t="shared" si="13"/>
        <v>27.765</v>
      </c>
      <c r="R91" s="16">
        <v>0.039749701348322904</v>
      </c>
      <c r="T91" s="22">
        <f t="shared" si="19"/>
        <v>0.0064792013197766335</v>
      </c>
      <c r="V91" s="22">
        <f t="shared" si="14"/>
        <v>0.010334922350563954</v>
      </c>
      <c r="W91" s="22">
        <f t="shared" si="15"/>
      </c>
      <c r="X91" s="22">
        <f t="shared" si="16"/>
      </c>
      <c r="Y91" s="22">
        <f t="shared" si="17"/>
        <v>0.2452556573191523</v>
      </c>
    </row>
    <row r="92" spans="1:25" ht="15.75">
      <c r="A92" s="1">
        <v>1901</v>
      </c>
      <c r="B92" s="11">
        <v>0.166</v>
      </c>
      <c r="C92" s="11"/>
      <c r="D92" s="11">
        <v>0.26</v>
      </c>
      <c r="E92" s="11"/>
      <c r="F92" s="11"/>
      <c r="G92" s="11">
        <v>6.57</v>
      </c>
      <c r="I92" s="1">
        <v>4.5</v>
      </c>
      <c r="K92" s="16">
        <f t="shared" si="18"/>
        <v>0.747</v>
      </c>
      <c r="L92" s="16"/>
      <c r="M92" s="16">
        <f t="shared" si="12"/>
        <v>1.17</v>
      </c>
      <c r="N92" s="16"/>
      <c r="O92" s="16"/>
      <c r="P92" s="16">
        <f t="shared" si="13"/>
        <v>29.565</v>
      </c>
      <c r="R92" s="16">
        <v>0.03973359775681898</v>
      </c>
      <c r="T92" s="22">
        <f t="shared" si="19"/>
        <v>0.00659577722763195</v>
      </c>
      <c r="V92" s="22">
        <f t="shared" si="14"/>
        <v>0.010330735416772934</v>
      </c>
      <c r="W92" s="22">
        <f t="shared" si="15"/>
      </c>
      <c r="X92" s="22">
        <f t="shared" si="16"/>
      </c>
      <c r="Y92" s="22">
        <f t="shared" si="17"/>
        <v>0.2610497372623007</v>
      </c>
    </row>
    <row r="93" spans="1:25" ht="15.75">
      <c r="A93" s="1">
        <v>1902</v>
      </c>
      <c r="B93" s="11">
        <v>0.166</v>
      </c>
      <c r="C93" s="11"/>
      <c r="D93" s="11">
        <v>0.26</v>
      </c>
      <c r="E93" s="11"/>
      <c r="F93" s="11"/>
      <c r="G93" s="11">
        <v>5.84</v>
      </c>
      <c r="I93" s="1">
        <v>4.5</v>
      </c>
      <c r="K93" s="16">
        <f t="shared" si="18"/>
        <v>0.747</v>
      </c>
      <c r="L93" s="16"/>
      <c r="M93" s="16">
        <f t="shared" si="12"/>
        <v>1.17</v>
      </c>
      <c r="N93" s="16"/>
      <c r="O93" s="16"/>
      <c r="P93" s="16">
        <f t="shared" si="13"/>
        <v>26.28</v>
      </c>
      <c r="R93" s="16">
        <v>0.039739441963048655</v>
      </c>
      <c r="T93" s="22">
        <f t="shared" si="19"/>
        <v>0.006596747365866077</v>
      </c>
      <c r="V93" s="22">
        <f t="shared" si="14"/>
        <v>0.010332254910392651</v>
      </c>
      <c r="W93" s="22">
        <f t="shared" si="15"/>
      </c>
      <c r="X93" s="22">
        <f t="shared" si="16"/>
      </c>
      <c r="Y93" s="22">
        <f t="shared" si="17"/>
        <v>0.23207834106420414</v>
      </c>
    </row>
    <row r="94" spans="1:25" ht="15.75">
      <c r="A94" s="1">
        <v>1903</v>
      </c>
      <c r="B94" s="11">
        <v>0.166</v>
      </c>
      <c r="C94" s="11"/>
      <c r="D94" s="11">
        <v>0.26</v>
      </c>
      <c r="E94" s="11"/>
      <c r="F94" s="11"/>
      <c r="G94" s="11">
        <v>8.76</v>
      </c>
      <c r="I94" s="1">
        <v>4.5</v>
      </c>
      <c r="K94" s="16">
        <f t="shared" si="18"/>
        <v>0.747</v>
      </c>
      <c r="L94" s="16"/>
      <c r="M94" s="16">
        <f t="shared" si="12"/>
        <v>1.17</v>
      </c>
      <c r="N94" s="16"/>
      <c r="O94" s="16"/>
      <c r="P94" s="16">
        <f t="shared" si="13"/>
        <v>39.42</v>
      </c>
      <c r="R94" s="16">
        <v>0.03975378801738198</v>
      </c>
      <c r="T94" s="22">
        <f t="shared" si="19"/>
        <v>0.006599128810885409</v>
      </c>
      <c r="V94" s="22">
        <f t="shared" si="14"/>
        <v>0.010335984884519317</v>
      </c>
      <c r="W94" s="22">
        <f t="shared" si="15"/>
      </c>
      <c r="X94" s="22">
        <f t="shared" si="16"/>
      </c>
      <c r="Y94" s="22">
        <f t="shared" si="17"/>
        <v>0.34824318303226615</v>
      </c>
    </row>
    <row r="95" spans="1:25" ht="15.75">
      <c r="A95" s="1">
        <v>1904</v>
      </c>
      <c r="B95" s="11">
        <v>0.174</v>
      </c>
      <c r="C95" s="11"/>
      <c r="D95" s="11">
        <v>0.26</v>
      </c>
      <c r="E95" s="11"/>
      <c r="F95" s="11"/>
      <c r="G95" s="11">
        <v>7.41</v>
      </c>
      <c r="I95" s="1">
        <v>4.5</v>
      </c>
      <c r="K95" s="16">
        <f t="shared" si="18"/>
        <v>0.7829999999999999</v>
      </c>
      <c r="L95" s="16"/>
      <c r="M95" s="16">
        <f t="shared" si="12"/>
        <v>1.17</v>
      </c>
      <c r="N95" s="16"/>
      <c r="O95" s="16"/>
      <c r="P95" s="16">
        <f t="shared" si="13"/>
        <v>33.345</v>
      </c>
      <c r="R95" s="16">
        <v>0.03974094047362471</v>
      </c>
      <c r="T95" s="22">
        <f t="shared" si="19"/>
        <v>0.006914923642410699</v>
      </c>
      <c r="V95" s="22">
        <f t="shared" si="14"/>
        <v>0.010332644523142425</v>
      </c>
      <c r="W95" s="22">
        <f t="shared" si="15"/>
      </c>
      <c r="X95" s="22">
        <f t="shared" si="16"/>
      </c>
      <c r="Y95" s="22">
        <f t="shared" si="17"/>
        <v>0.29448036890955914</v>
      </c>
    </row>
    <row r="96" spans="1:25" ht="15.75">
      <c r="A96" s="1">
        <v>1905</v>
      </c>
      <c r="B96" s="11">
        <v>0.181</v>
      </c>
      <c r="C96" s="11"/>
      <c r="D96" s="11">
        <v>0.28</v>
      </c>
      <c r="E96" s="11"/>
      <c r="F96" s="11"/>
      <c r="G96" s="11">
        <v>6.55</v>
      </c>
      <c r="I96" s="1">
        <v>4.5</v>
      </c>
      <c r="K96" s="16">
        <f t="shared" si="18"/>
        <v>0.8145</v>
      </c>
      <c r="L96" s="16"/>
      <c r="M96" s="16">
        <f t="shared" si="12"/>
        <v>1.2600000000000002</v>
      </c>
      <c r="N96" s="16"/>
      <c r="O96" s="16"/>
      <c r="P96" s="16">
        <f t="shared" si="13"/>
        <v>29.474999999999998</v>
      </c>
      <c r="R96" s="16">
        <v>0.039749656214875674</v>
      </c>
      <c r="T96" s="22">
        <f t="shared" si="19"/>
        <v>0.0071946877748924965</v>
      </c>
      <c r="V96" s="22">
        <f t="shared" si="14"/>
        <v>0.01112990374016519</v>
      </c>
      <c r="W96" s="22">
        <f t="shared" si="15"/>
      </c>
      <c r="X96" s="22">
        <f t="shared" si="16"/>
      </c>
      <c r="Y96" s="22">
        <f t="shared" si="17"/>
        <v>0.26036024820743564</v>
      </c>
    </row>
    <row r="97" spans="1:25" ht="15.75">
      <c r="A97" s="1">
        <v>1906</v>
      </c>
      <c r="B97" s="11">
        <v>0.176</v>
      </c>
      <c r="C97" s="11"/>
      <c r="D97" s="11">
        <v>0.26</v>
      </c>
      <c r="E97" s="11"/>
      <c r="F97" s="11"/>
      <c r="G97" s="11">
        <v>6.68</v>
      </c>
      <c r="I97" s="1">
        <v>4.5</v>
      </c>
      <c r="K97" s="16">
        <f t="shared" si="18"/>
        <v>0.7919999999999999</v>
      </c>
      <c r="L97" s="16"/>
      <c r="M97" s="16">
        <f t="shared" si="12"/>
        <v>1.17</v>
      </c>
      <c r="N97" s="16"/>
      <c r="O97" s="16"/>
      <c r="P97" s="16">
        <f t="shared" si="13"/>
        <v>30.06</v>
      </c>
      <c r="R97" s="16">
        <v>0.03972534307161342</v>
      </c>
      <c r="T97" s="22">
        <f t="shared" si="19"/>
        <v>0.006991660380603962</v>
      </c>
      <c r="V97" s="22">
        <f t="shared" si="14"/>
        <v>0.01032858919861949</v>
      </c>
      <c r="W97" s="22">
        <f t="shared" si="15"/>
      </c>
      <c r="X97" s="22">
        <f t="shared" si="16"/>
      </c>
      <c r="Y97" s="22">
        <f t="shared" si="17"/>
        <v>0.26536529171837764</v>
      </c>
    </row>
    <row r="98" spans="1:25" ht="15.75">
      <c r="A98" s="1">
        <v>1907</v>
      </c>
      <c r="B98" s="11">
        <v>0.189</v>
      </c>
      <c r="C98" s="11"/>
      <c r="D98" s="11">
        <v>0.27</v>
      </c>
      <c r="E98" s="11"/>
      <c r="F98" s="11"/>
      <c r="G98" s="11">
        <v>8.73</v>
      </c>
      <c r="I98" s="1">
        <v>4.5</v>
      </c>
      <c r="K98" s="16">
        <f t="shared" si="18"/>
        <v>0.8505</v>
      </c>
      <c r="L98" s="16"/>
      <c r="M98" s="16">
        <f t="shared" si="12"/>
        <v>1.215</v>
      </c>
      <c r="N98" s="16"/>
      <c r="O98" s="16"/>
      <c r="P98" s="16">
        <f t="shared" si="13"/>
        <v>39.285000000000004</v>
      </c>
      <c r="R98" s="16">
        <v>0.03977251081038023</v>
      </c>
      <c r="T98" s="22">
        <f t="shared" si="19"/>
        <v>0.007517004543161864</v>
      </c>
      <c r="V98" s="22">
        <f t="shared" si="14"/>
        <v>0.010738577918802663</v>
      </c>
      <c r="W98" s="22">
        <f t="shared" si="15"/>
      </c>
      <c r="X98" s="22">
        <f t="shared" si="16"/>
      </c>
      <c r="Y98" s="22">
        <f t="shared" si="17"/>
        <v>0.34721401937461943</v>
      </c>
    </row>
    <row r="99" spans="1:25" ht="15.75">
      <c r="A99" s="1">
        <v>1908</v>
      </c>
      <c r="B99" s="11">
        <v>0.195</v>
      </c>
      <c r="C99" s="11"/>
      <c r="D99" s="11">
        <v>0.28</v>
      </c>
      <c r="E99" s="11"/>
      <c r="F99" s="11"/>
      <c r="G99" s="11">
        <v>7.95</v>
      </c>
      <c r="I99" s="1">
        <v>4.5</v>
      </c>
      <c r="K99" s="16">
        <f t="shared" si="18"/>
        <v>0.8775000000000001</v>
      </c>
      <c r="L99" s="16"/>
      <c r="M99" s="16">
        <f t="shared" si="12"/>
        <v>1.2600000000000002</v>
      </c>
      <c r="N99" s="16"/>
      <c r="O99" s="16"/>
      <c r="P99" s="16">
        <f t="shared" si="13"/>
        <v>35.775</v>
      </c>
      <c r="R99" s="16">
        <v>0.03979912890711464</v>
      </c>
      <c r="T99" s="22">
        <f t="shared" si="19"/>
        <v>0.007760830136887355</v>
      </c>
      <c r="V99" s="22">
        <f t="shared" si="14"/>
        <v>0.011143756093992102</v>
      </c>
      <c r="W99" s="22">
        <f t="shared" si="15"/>
      </c>
      <c r="X99" s="22">
        <f t="shared" si="16"/>
      </c>
      <c r="Y99" s="22">
        <f t="shared" si="17"/>
        <v>0.31640307481156144</v>
      </c>
    </row>
    <row r="100" spans="1:25" ht="15.75">
      <c r="A100" s="1">
        <v>1909</v>
      </c>
      <c r="B100" s="11">
        <v>0.232</v>
      </c>
      <c r="C100" s="11"/>
      <c r="D100" s="11">
        <v>0.29</v>
      </c>
      <c r="E100" s="11"/>
      <c r="F100" s="11"/>
      <c r="G100" s="11">
        <v>7.62</v>
      </c>
      <c r="I100" s="1">
        <v>4.5</v>
      </c>
      <c r="K100" s="16">
        <f t="shared" si="18"/>
        <v>1.044</v>
      </c>
      <c r="L100" s="16"/>
      <c r="M100" s="16">
        <f t="shared" si="12"/>
        <v>1.305</v>
      </c>
      <c r="N100" s="16"/>
      <c r="O100" s="16"/>
      <c r="P100" s="16">
        <f t="shared" si="13"/>
        <v>34.29</v>
      </c>
      <c r="R100" s="16">
        <v>0.03971261783970014</v>
      </c>
      <c r="T100" s="22">
        <f t="shared" si="19"/>
        <v>0.009213327338810433</v>
      </c>
      <c r="V100" s="22">
        <f t="shared" si="14"/>
        <v>0.011516659173513041</v>
      </c>
      <c r="W100" s="22">
        <f t="shared" si="15"/>
      </c>
      <c r="X100" s="22">
        <f t="shared" si="16"/>
      </c>
      <c r="Y100" s="22">
        <f t="shared" si="17"/>
        <v>0.3026101479385151</v>
      </c>
    </row>
    <row r="101" spans="1:25" ht="15.75">
      <c r="A101" s="1">
        <v>1910</v>
      </c>
      <c r="B101" s="11">
        <v>0.202</v>
      </c>
      <c r="C101" s="11"/>
      <c r="D101" s="11">
        <v>0.29</v>
      </c>
      <c r="E101" s="11"/>
      <c r="F101" s="11"/>
      <c r="G101" s="11">
        <v>7.62</v>
      </c>
      <c r="I101" s="1">
        <v>4.5</v>
      </c>
      <c r="K101" s="16">
        <f t="shared" si="18"/>
        <v>0.909</v>
      </c>
      <c r="L101" s="16"/>
      <c r="M101" s="16">
        <f t="shared" si="12"/>
        <v>1.305</v>
      </c>
      <c r="N101" s="16"/>
      <c r="O101" s="16"/>
      <c r="P101" s="16">
        <f t="shared" si="13"/>
        <v>34.29</v>
      </c>
      <c r="R101" s="16">
        <v>0.03963393112526151</v>
      </c>
      <c r="T101" s="22">
        <f t="shared" si="19"/>
        <v>0.008006054087302825</v>
      </c>
      <c r="V101" s="22">
        <f t="shared" si="14"/>
        <v>0.011493840026325836</v>
      </c>
      <c r="W101" s="22">
        <f t="shared" si="15"/>
      </c>
      <c r="X101" s="22">
        <f t="shared" si="16"/>
      </c>
      <c r="Y101" s="22">
        <f t="shared" si="17"/>
        <v>0.3020105551744927</v>
      </c>
    </row>
    <row r="102" spans="1:25" ht="15.75">
      <c r="A102" s="1">
        <v>1911</v>
      </c>
      <c r="B102" s="11">
        <v>0.195</v>
      </c>
      <c r="C102" s="11"/>
      <c r="D102" s="11">
        <v>0.28</v>
      </c>
      <c r="E102" s="11"/>
      <c r="F102" s="11"/>
      <c r="G102" s="11">
        <v>9.33</v>
      </c>
      <c r="I102" s="1">
        <v>4.5</v>
      </c>
      <c r="K102" s="16">
        <f t="shared" si="18"/>
        <v>0.8775000000000001</v>
      </c>
      <c r="L102" s="16"/>
      <c r="M102" s="16">
        <f t="shared" si="12"/>
        <v>1.2600000000000002</v>
      </c>
      <c r="N102" s="16"/>
      <c r="O102" s="16"/>
      <c r="P102" s="16">
        <f t="shared" si="13"/>
        <v>41.985</v>
      </c>
      <c r="R102" s="16">
        <v>0.03959280529643247</v>
      </c>
      <c r="T102" s="22">
        <f t="shared" si="19"/>
        <v>0.007720597032804332</v>
      </c>
      <c r="V102" s="22">
        <f t="shared" si="14"/>
        <v>0.011085985483001094</v>
      </c>
      <c r="W102" s="22">
        <f t="shared" si="15"/>
      </c>
      <c r="X102" s="22">
        <f t="shared" si="16"/>
      </c>
      <c r="Y102" s="22">
        <f t="shared" si="17"/>
        <v>0.369400873415715</v>
      </c>
    </row>
    <row r="103" spans="1:25" ht="15.75">
      <c r="A103" s="1">
        <v>1912</v>
      </c>
      <c r="B103" s="11">
        <v>0.211</v>
      </c>
      <c r="C103" s="11"/>
      <c r="D103" s="11">
        <v>0.28</v>
      </c>
      <c r="E103" s="11"/>
      <c r="F103" s="11"/>
      <c r="G103" s="11">
        <v>6.85</v>
      </c>
      <c r="I103" s="1">
        <v>4.5</v>
      </c>
      <c r="K103" s="16">
        <f t="shared" si="18"/>
        <v>0.9495</v>
      </c>
      <c r="L103" s="16"/>
      <c r="M103" s="16">
        <f t="shared" si="12"/>
        <v>1.2600000000000002</v>
      </c>
      <c r="N103" s="16"/>
      <c r="O103" s="16"/>
      <c r="P103" s="16">
        <f t="shared" si="13"/>
        <v>30.825</v>
      </c>
      <c r="R103" s="16">
        <v>0.03962047875445638</v>
      </c>
      <c r="T103" s="22">
        <f t="shared" si="19"/>
        <v>0.008359921017190295</v>
      </c>
      <c r="V103" s="22">
        <f t="shared" si="14"/>
        <v>0.011093734051247788</v>
      </c>
      <c r="W103" s="22">
        <f t="shared" si="15"/>
      </c>
      <c r="X103" s="22">
        <f t="shared" si="16"/>
      </c>
      <c r="Y103" s="22">
        <f t="shared" si="17"/>
        <v>0.2714002794680262</v>
      </c>
    </row>
    <row r="104" spans="1:25" ht="15.75">
      <c r="A104" s="1">
        <v>1913</v>
      </c>
      <c r="B104" s="11">
        <v>0.204</v>
      </c>
      <c r="C104" s="11"/>
      <c r="D104" s="11">
        <v>0.28</v>
      </c>
      <c r="E104" s="11"/>
      <c r="F104" s="11"/>
      <c r="G104" s="11">
        <v>5.4</v>
      </c>
      <c r="I104" s="1">
        <v>4.5</v>
      </c>
      <c r="K104" s="16">
        <f t="shared" si="18"/>
        <v>0.9179999999999999</v>
      </c>
      <c r="L104" s="16"/>
      <c r="M104" s="16">
        <f t="shared" si="12"/>
        <v>1.2600000000000002</v>
      </c>
      <c r="N104" s="16"/>
      <c r="O104" s="16"/>
      <c r="P104" s="16">
        <f t="shared" si="13"/>
        <v>24.3</v>
      </c>
      <c r="R104" s="16">
        <v>0.03961008931852541</v>
      </c>
      <c r="T104" s="22">
        <f t="shared" si="19"/>
        <v>0.008080458220979183</v>
      </c>
      <c r="V104" s="22">
        <f t="shared" si="14"/>
        <v>0.011090825009187115</v>
      </c>
      <c r="W104" s="22">
        <f t="shared" si="15"/>
      </c>
      <c r="X104" s="22">
        <f t="shared" si="16"/>
      </c>
      <c r="Y104" s="22">
        <f t="shared" si="17"/>
        <v>0.21389448232003722</v>
      </c>
    </row>
    <row r="105" spans="1:25" ht="15.75">
      <c r="A105" s="1">
        <v>1914</v>
      </c>
      <c r="B105" s="11">
        <v>0.195</v>
      </c>
      <c r="C105" s="11"/>
      <c r="D105" s="11">
        <v>0.28</v>
      </c>
      <c r="E105" s="11"/>
      <c r="F105" s="11"/>
      <c r="G105" s="11">
        <v>6.93</v>
      </c>
      <c r="I105" s="1">
        <v>4.5</v>
      </c>
      <c r="K105" s="16">
        <f t="shared" si="18"/>
        <v>0.8775000000000001</v>
      </c>
      <c r="L105" s="16"/>
      <c r="M105" s="16">
        <f t="shared" si="12"/>
        <v>1.2600000000000002</v>
      </c>
      <c r="N105" s="16"/>
      <c r="O105" s="16"/>
      <c r="P105" s="16">
        <f t="shared" si="13"/>
        <v>31.185</v>
      </c>
      <c r="R105" s="16">
        <v>0.03970941321229644</v>
      </c>
      <c r="T105" s="22">
        <f t="shared" si="19"/>
        <v>0.007743335576397807</v>
      </c>
      <c r="V105" s="22">
        <f t="shared" si="14"/>
        <v>0.011118635699443005</v>
      </c>
      <c r="W105" s="22">
        <f t="shared" si="15"/>
      </c>
      <c r="X105" s="22">
        <f t="shared" si="16"/>
      </c>
      <c r="Y105" s="22">
        <f t="shared" si="17"/>
        <v>0.27518623356121436</v>
      </c>
    </row>
    <row r="106" spans="1:28" ht="15.75">
      <c r="A106" s="1">
        <v>1915</v>
      </c>
      <c r="B106" s="11"/>
      <c r="C106" s="11"/>
      <c r="D106" s="11"/>
      <c r="E106" s="11"/>
      <c r="F106" s="11"/>
      <c r="G106" s="11">
        <v>10.66</v>
      </c>
      <c r="K106" s="16"/>
      <c r="L106" s="16"/>
      <c r="M106" s="16"/>
      <c r="N106" s="16"/>
      <c r="O106" s="16"/>
      <c r="P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</row>
    <row r="107" spans="1:28" ht="15.75">
      <c r="A107" s="1">
        <v>1916</v>
      </c>
      <c r="B107" s="11"/>
      <c r="C107" s="11"/>
      <c r="D107" s="11"/>
      <c r="E107" s="11"/>
      <c r="F107" s="11"/>
      <c r="G107" s="11">
        <v>17.5</v>
      </c>
      <c r="K107" s="16"/>
      <c r="L107" s="16"/>
      <c r="M107" s="16"/>
      <c r="N107" s="16"/>
      <c r="O107" s="16"/>
      <c r="P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</row>
    <row r="108" spans="1:28" ht="15.75">
      <c r="A108" s="1">
        <v>1917</v>
      </c>
      <c r="B108" s="11"/>
      <c r="C108" s="11"/>
      <c r="D108" s="11"/>
      <c r="E108" s="11"/>
      <c r="F108" s="11"/>
      <c r="G108" s="11">
        <v>17.8</v>
      </c>
      <c r="K108" s="16"/>
      <c r="L108" s="16"/>
      <c r="M108" s="16"/>
      <c r="N108" s="16"/>
      <c r="O108" s="16"/>
      <c r="P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</row>
    <row r="109" spans="1:28" ht="15.75">
      <c r="A109" s="1">
        <v>1918</v>
      </c>
      <c r="B109" s="11"/>
      <c r="C109" s="11"/>
      <c r="D109" s="11"/>
      <c r="E109" s="11"/>
      <c r="F109" s="11"/>
      <c r="G109" s="11">
        <v>30</v>
      </c>
      <c r="K109" s="16"/>
      <c r="L109" s="16"/>
      <c r="M109" s="16"/>
      <c r="N109" s="16"/>
      <c r="O109" s="16"/>
      <c r="P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</row>
    <row r="110" spans="1:25" ht="15.75">
      <c r="A110" s="1">
        <v>1919</v>
      </c>
      <c r="B110" s="11"/>
      <c r="C110" s="11"/>
      <c r="D110" s="11"/>
      <c r="E110" s="11"/>
      <c r="F110" s="11"/>
      <c r="G110" s="11">
        <v>18.9</v>
      </c>
      <c r="K110" s="16"/>
      <c r="L110" s="16"/>
      <c r="M110" s="16"/>
      <c r="N110" s="16"/>
      <c r="O110" s="16"/>
      <c r="P110" s="16"/>
      <c r="R110" s="16">
        <v>0.02884545865329599</v>
      </c>
      <c r="T110" s="22">
        <f t="shared" si="19"/>
      </c>
      <c r="U110" s="22">
        <f aca="true" t="shared" si="20" ref="U110:U116">IF(AND(C110&lt;&gt;"",$R110&lt;&gt;""),C110*$R110,"")</f>
      </c>
      <c r="V110" s="22">
        <f t="shared" si="14"/>
      </c>
      <c r="W110" s="22">
        <f t="shared" si="15"/>
      </c>
      <c r="X110" s="22">
        <f t="shared" si="16"/>
      </c>
      <c r="Y110" s="22">
        <f t="shared" si="17"/>
        <v>0.5451791685472942</v>
      </c>
    </row>
    <row r="111" spans="1:25" ht="15.75">
      <c r="A111" s="1">
        <v>1920</v>
      </c>
      <c r="B111" s="11">
        <v>0.666</v>
      </c>
      <c r="C111" s="11"/>
      <c r="D111" s="11">
        <v>0.82</v>
      </c>
      <c r="E111" s="11"/>
      <c r="F111" s="11"/>
      <c r="G111" s="11">
        <v>25.46</v>
      </c>
      <c r="K111" s="16"/>
      <c r="L111" s="16"/>
      <c r="M111" s="16"/>
      <c r="N111" s="16"/>
      <c r="O111" s="16"/>
      <c r="P111" s="16"/>
      <c r="R111" s="16">
        <v>0.020141921392594193</v>
      </c>
      <c r="T111" s="22">
        <f t="shared" si="19"/>
        <v>0.013414519647467734</v>
      </c>
      <c r="U111" s="22">
        <f t="shared" si="20"/>
      </c>
      <c r="V111" s="22">
        <f t="shared" si="14"/>
        <v>0.01651637554192724</v>
      </c>
      <c r="W111" s="22">
        <f t="shared" si="15"/>
      </c>
      <c r="X111" s="22">
        <f t="shared" si="16"/>
      </c>
      <c r="Y111" s="22">
        <f t="shared" si="17"/>
        <v>0.5128133186554482</v>
      </c>
    </row>
    <row r="112" spans="1:25" ht="15.75">
      <c r="A112" s="1">
        <v>1921</v>
      </c>
      <c r="B112" s="11">
        <v>0.791</v>
      </c>
      <c r="C112" s="11"/>
      <c r="D112" s="11">
        <v>1.05</v>
      </c>
      <c r="E112" s="11"/>
      <c r="F112" s="11"/>
      <c r="G112" s="11">
        <v>33.8</v>
      </c>
      <c r="K112" s="16"/>
      <c r="L112" s="16"/>
      <c r="M112" s="16"/>
      <c r="N112" s="16"/>
      <c r="O112" s="16"/>
      <c r="P112" s="16"/>
      <c r="R112" s="16">
        <v>0.0193450246824921</v>
      </c>
      <c r="T112" s="22">
        <f t="shared" si="19"/>
        <v>0.015301914523851252</v>
      </c>
      <c r="U112" s="22">
        <f t="shared" si="20"/>
      </c>
      <c r="V112" s="22">
        <f t="shared" si="14"/>
        <v>0.020312275916616707</v>
      </c>
      <c r="W112" s="22">
        <f t="shared" si="15"/>
      </c>
      <c r="X112" s="22">
        <f t="shared" si="16"/>
      </c>
      <c r="Y112" s="22">
        <f t="shared" si="17"/>
        <v>0.653861834268233</v>
      </c>
    </row>
    <row r="113" spans="1:25" ht="15.75">
      <c r="A113" s="1">
        <v>1922</v>
      </c>
      <c r="B113" s="11">
        <v>0.648</v>
      </c>
      <c r="C113" s="11"/>
      <c r="D113" s="11">
        <v>0.86</v>
      </c>
      <c r="E113" s="11"/>
      <c r="F113" s="11"/>
      <c r="G113" s="11">
        <v>37.42</v>
      </c>
      <c r="K113" s="16"/>
      <c r="L113" s="16"/>
      <c r="M113" s="16"/>
      <c r="N113" s="16"/>
      <c r="O113" s="16"/>
      <c r="P113" s="16"/>
      <c r="R113" s="16">
        <v>0.01734680513867724</v>
      </c>
      <c r="T113" s="22">
        <f t="shared" si="19"/>
        <v>0.011240729729862852</v>
      </c>
      <c r="U113" s="22">
        <f t="shared" si="20"/>
      </c>
      <c r="V113" s="22">
        <f t="shared" si="14"/>
        <v>0.014918252419262427</v>
      </c>
      <c r="W113" s="22">
        <f t="shared" si="15"/>
      </c>
      <c r="X113" s="22">
        <f t="shared" si="16"/>
      </c>
      <c r="Y113" s="22">
        <f t="shared" si="17"/>
        <v>0.6491174482893023</v>
      </c>
    </row>
    <row r="114" spans="1:25" ht="15.75">
      <c r="A114" s="1">
        <v>1923</v>
      </c>
      <c r="B114" s="11">
        <v>0.856</v>
      </c>
      <c r="C114" s="11"/>
      <c r="D114" s="11">
        <v>1.11</v>
      </c>
      <c r="E114" s="11"/>
      <c r="F114" s="11"/>
      <c r="G114" s="11">
        <v>24.35</v>
      </c>
      <c r="K114" s="16"/>
      <c r="L114" s="16"/>
      <c r="M114" s="16"/>
      <c r="N114" s="16"/>
      <c r="O114" s="16"/>
      <c r="P114" s="16"/>
      <c r="R114" s="16">
        <v>0.011407650267077601</v>
      </c>
      <c r="T114" s="22">
        <f t="shared" si="19"/>
        <v>0.009764948628618427</v>
      </c>
      <c r="U114" s="22">
        <f t="shared" si="20"/>
      </c>
      <c r="V114" s="22">
        <f t="shared" si="14"/>
        <v>0.012662491796456139</v>
      </c>
      <c r="W114" s="22">
        <f t="shared" si="15"/>
      </c>
      <c r="X114" s="22">
        <f t="shared" si="16"/>
      </c>
      <c r="Y114" s="22">
        <f t="shared" si="17"/>
        <v>0.2777762840033396</v>
      </c>
    </row>
    <row r="115" spans="1:25" ht="15.75">
      <c r="A115" s="1">
        <v>1924</v>
      </c>
      <c r="B115" s="11">
        <v>1.056</v>
      </c>
      <c r="C115" s="11"/>
      <c r="D115" s="11">
        <v>1.55</v>
      </c>
      <c r="E115" s="11"/>
      <c r="F115" s="11"/>
      <c r="G115" s="11">
        <v>42.52</v>
      </c>
      <c r="K115" s="16"/>
      <c r="L115" s="16"/>
      <c r="M115" s="16"/>
      <c r="N115" s="16"/>
      <c r="O115" s="16"/>
      <c r="P115" s="16"/>
      <c r="R115" s="16">
        <v>0.010513470677922535</v>
      </c>
      <c r="T115" s="22">
        <f t="shared" si="19"/>
        <v>0.011102225035886197</v>
      </c>
      <c r="U115" s="22">
        <f t="shared" si="20"/>
      </c>
      <c r="V115" s="22">
        <f t="shared" si="14"/>
        <v>0.016295879550779928</v>
      </c>
      <c r="W115" s="22">
        <f t="shared" si="15"/>
      </c>
      <c r="X115" s="22">
        <f t="shared" si="16"/>
      </c>
      <c r="Y115" s="22">
        <f t="shared" si="17"/>
        <v>0.4470327732252662</v>
      </c>
    </row>
    <row r="116" spans="1:25" ht="15.75">
      <c r="A116" s="1">
        <v>1925</v>
      </c>
      <c r="B116" s="11">
        <v>1.169</v>
      </c>
      <c r="C116" s="11"/>
      <c r="D116" s="11">
        <v>1.64</v>
      </c>
      <c r="E116" s="11"/>
      <c r="F116" s="11"/>
      <c r="G116" s="11">
        <v>42.75</v>
      </c>
      <c r="K116" s="16"/>
      <c r="L116" s="16"/>
      <c r="M116" s="16"/>
      <c r="N116" s="16"/>
      <c r="O116" s="16"/>
      <c r="P116" s="16"/>
      <c r="R116" s="16">
        <v>0.009852971628860093</v>
      </c>
      <c r="T116" s="22">
        <f t="shared" si="19"/>
        <v>0.011518123834137448</v>
      </c>
      <c r="U116" s="22">
        <f t="shared" si="20"/>
      </c>
      <c r="V116" s="22">
        <f t="shared" si="14"/>
        <v>0.01615887347133055</v>
      </c>
      <c r="W116" s="22">
        <f t="shared" si="15"/>
      </c>
      <c r="X116" s="22">
        <f t="shared" si="16"/>
      </c>
      <c r="Y116" s="22">
        <f t="shared" si="17"/>
        <v>0.42121453713376894</v>
      </c>
    </row>
    <row r="117" spans="12:15" ht="15.75">
      <c r="L117" s="16"/>
      <c r="N117" s="16"/>
      <c r="O117" s="16"/>
    </row>
    <row r="118" spans="12:15" ht="15.75">
      <c r="L118" s="16"/>
      <c r="N118" s="16"/>
      <c r="O118" s="16"/>
    </row>
    <row r="119" spans="12:15" ht="15.75">
      <c r="L119" s="16"/>
      <c r="N119" s="16"/>
      <c r="O119" s="16"/>
    </row>
    <row r="120" spans="12:15" ht="15.75">
      <c r="L120" s="16"/>
      <c r="N120" s="16"/>
      <c r="O120" s="16"/>
    </row>
    <row r="121" spans="12:15" ht="15.75">
      <c r="L121" s="16"/>
      <c r="N121" s="16"/>
      <c r="O121" s="16"/>
    </row>
    <row r="122" spans="12:15" ht="15.75">
      <c r="L122" s="16"/>
      <c r="N122" s="16"/>
      <c r="O122" s="16"/>
    </row>
    <row r="123" spans="12:15" ht="15.75">
      <c r="L123" s="16"/>
      <c r="N123" s="16"/>
      <c r="O123" s="16"/>
    </row>
    <row r="124" spans="12:15" ht="15.75">
      <c r="L124" s="16"/>
      <c r="N124" s="16"/>
      <c r="O124" s="16"/>
    </row>
    <row r="125" ht="15.75">
      <c r="L125" s="16"/>
    </row>
    <row r="126" ht="15.75">
      <c r="L126" s="16"/>
    </row>
    <row r="127" ht="15.75">
      <c r="L127" s="1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9"/>
  <sheetViews>
    <sheetView workbookViewId="0" topLeftCell="F1">
      <selection activeCell="J3" sqref="J3:P3"/>
    </sheetView>
  </sheetViews>
  <sheetFormatPr defaultColWidth="9.140625" defaultRowHeight="12.75"/>
  <cols>
    <col min="1" max="1" width="5.421875" style="1" bestFit="1" customWidth="1"/>
    <col min="2" max="6" width="8.8515625" style="1" customWidth="1"/>
    <col min="7" max="7" width="4.421875" style="1" customWidth="1"/>
    <col min="8" max="8" width="12.00390625" style="1" customWidth="1"/>
    <col min="9" max="9" width="4.7109375" style="1" customWidth="1"/>
    <col min="10" max="14" width="8.8515625" style="1" customWidth="1"/>
    <col min="15" max="15" width="4.00390625" style="1" customWidth="1"/>
    <col min="16" max="16" width="10.140625" style="1" customWidth="1"/>
    <col min="17" max="17" width="3.00390625" style="1" customWidth="1"/>
    <col min="18" max="22" width="8.8515625" style="22" customWidth="1"/>
    <col min="23" max="16384" width="8.8515625" style="1" customWidth="1"/>
  </cols>
  <sheetData>
    <row r="1" spans="2:18" ht="15.75">
      <c r="B1" s="14" t="s">
        <v>118</v>
      </c>
      <c r="H1" s="11"/>
      <c r="J1" s="14"/>
      <c r="R1" s="29"/>
    </row>
    <row r="2" ht="15.75">
      <c r="H2" s="11"/>
    </row>
    <row r="3" spans="2:22" ht="15.75">
      <c r="B3" s="18" t="s">
        <v>86</v>
      </c>
      <c r="C3" s="32"/>
      <c r="D3" s="32"/>
      <c r="E3" s="32"/>
      <c r="F3" s="33"/>
      <c r="J3" s="18" t="s">
        <v>89</v>
      </c>
      <c r="K3" s="32"/>
      <c r="L3" s="32"/>
      <c r="M3" s="32"/>
      <c r="N3" s="32"/>
      <c r="O3" s="32"/>
      <c r="P3" s="33"/>
      <c r="R3" s="25" t="s">
        <v>88</v>
      </c>
      <c r="S3" s="30"/>
      <c r="T3" s="30"/>
      <c r="U3" s="30"/>
      <c r="V3" s="31"/>
    </row>
    <row r="5" spans="2:22" ht="15.75">
      <c r="B5" s="11" t="s">
        <v>9</v>
      </c>
      <c r="C5" s="11" t="s">
        <v>11</v>
      </c>
      <c r="D5" s="11" t="s">
        <v>13</v>
      </c>
      <c r="E5" s="11" t="s">
        <v>14</v>
      </c>
      <c r="F5" s="11" t="s">
        <v>15</v>
      </c>
      <c r="J5" s="11" t="s">
        <v>9</v>
      </c>
      <c r="K5" s="11" t="s">
        <v>11</v>
      </c>
      <c r="L5" s="11" t="s">
        <v>13</v>
      </c>
      <c r="M5" s="11" t="s">
        <v>14</v>
      </c>
      <c r="N5" s="11" t="s">
        <v>15</v>
      </c>
      <c r="R5" s="23" t="s">
        <v>9</v>
      </c>
      <c r="S5" s="23" t="s">
        <v>11</v>
      </c>
      <c r="T5" s="23" t="s">
        <v>13</v>
      </c>
      <c r="U5" s="23" t="s">
        <v>14</v>
      </c>
      <c r="V5" s="23" t="s">
        <v>15</v>
      </c>
    </row>
    <row r="6" spans="2:22" ht="15.75">
      <c r="B6" s="12" t="s">
        <v>10</v>
      </c>
      <c r="C6" s="12" t="s">
        <v>12</v>
      </c>
      <c r="D6" s="12" t="s">
        <v>10</v>
      </c>
      <c r="E6" s="12" t="s">
        <v>10</v>
      </c>
      <c r="F6" s="12" t="s">
        <v>16</v>
      </c>
      <c r="H6" s="2" t="s">
        <v>64</v>
      </c>
      <c r="J6" s="12" t="s">
        <v>10</v>
      </c>
      <c r="K6" s="12" t="s">
        <v>12</v>
      </c>
      <c r="L6" s="12" t="s">
        <v>10</v>
      </c>
      <c r="M6" s="12" t="s">
        <v>10</v>
      </c>
      <c r="N6" s="12" t="s">
        <v>16</v>
      </c>
      <c r="P6" s="2" t="s">
        <v>66</v>
      </c>
      <c r="R6" s="24" t="s">
        <v>10</v>
      </c>
      <c r="S6" s="24" t="s">
        <v>12</v>
      </c>
      <c r="T6" s="24" t="s">
        <v>10</v>
      </c>
      <c r="U6" s="24" t="s">
        <v>10</v>
      </c>
      <c r="V6" s="24" t="s">
        <v>16</v>
      </c>
    </row>
    <row r="7" spans="1:22" ht="15.75">
      <c r="A7" s="1">
        <v>1835</v>
      </c>
      <c r="B7" s="11">
        <v>0.84</v>
      </c>
      <c r="C7" s="11">
        <v>0.13</v>
      </c>
      <c r="D7" s="11">
        <v>1.47</v>
      </c>
      <c r="E7" s="11"/>
      <c r="F7" s="11">
        <v>3.98</v>
      </c>
      <c r="H7" s="1">
        <v>4.5</v>
      </c>
      <c r="J7" s="11">
        <f>IF(B7&lt;&gt;"",B7*$H7,"")</f>
        <v>3.78</v>
      </c>
      <c r="K7" s="11">
        <f aca="true" t="shared" si="0" ref="K7:K70">IF(C7&lt;&gt;"",C7*$H7,"")</f>
        <v>0.585</v>
      </c>
      <c r="L7" s="11">
        <f aca="true" t="shared" si="1" ref="L7:L70">IF(D7&lt;&gt;"",D7*$H7,"")</f>
        <v>6.615</v>
      </c>
      <c r="M7" s="11"/>
      <c r="N7" s="11">
        <f aca="true" t="shared" si="2" ref="N7:N70">IF(F7&lt;&gt;"",F7*$H7,"")</f>
        <v>17.91</v>
      </c>
      <c r="P7" s="16">
        <v>0.03920391152149537</v>
      </c>
      <c r="R7" s="23">
        <f>IF(B7&lt;&gt;"",B7*$P7,"")</f>
        <v>0.03293128567805611</v>
      </c>
      <c r="S7" s="23">
        <f aca="true" t="shared" si="3" ref="S7:S70">IF(C7&lt;&gt;"",C7*$P7,"")</f>
        <v>0.005096508497794398</v>
      </c>
      <c r="T7" s="23">
        <f aca="true" t="shared" si="4" ref="T7:T70">IF(D7&lt;&gt;"",D7*$P7,"")</f>
        <v>0.05762974993659819</v>
      </c>
      <c r="U7" s="23"/>
      <c r="V7" s="23">
        <f aca="true" t="shared" si="5" ref="V7:V70">IF(F7&lt;&gt;"",F7*$P7,"")</f>
        <v>0.15603156785555156</v>
      </c>
    </row>
    <row r="8" spans="1:22" ht="15.75">
      <c r="A8" s="1">
        <v>1836</v>
      </c>
      <c r="B8" s="11">
        <v>0.86</v>
      </c>
      <c r="C8" s="11">
        <v>0.12</v>
      </c>
      <c r="D8" s="11">
        <v>1.47</v>
      </c>
      <c r="E8" s="11"/>
      <c r="F8" s="11">
        <v>4.75</v>
      </c>
      <c r="H8" s="1">
        <v>4.5</v>
      </c>
      <c r="J8" s="11">
        <f aca="true" t="shared" si="6" ref="J8:J71">IF(B8&lt;&gt;"",B8*$H8,"")</f>
        <v>3.87</v>
      </c>
      <c r="K8" s="11">
        <f t="shared" si="0"/>
        <v>0.54</v>
      </c>
      <c r="L8" s="11">
        <f t="shared" si="1"/>
        <v>6.615</v>
      </c>
      <c r="M8" s="11"/>
      <c r="N8" s="11">
        <f t="shared" si="2"/>
        <v>21.375</v>
      </c>
      <c r="P8" s="16">
        <v>0.038941788467579556</v>
      </c>
      <c r="R8" s="23">
        <f aca="true" t="shared" si="7" ref="R8:R71">IF(B8&lt;&gt;"",B8*$P8,"")</f>
        <v>0.03348993808211842</v>
      </c>
      <c r="S8" s="23">
        <f t="shared" si="3"/>
        <v>0.004673014616109547</v>
      </c>
      <c r="T8" s="23">
        <f t="shared" si="4"/>
        <v>0.05724442904734195</v>
      </c>
      <c r="U8" s="23"/>
      <c r="V8" s="23">
        <f t="shared" si="5"/>
        <v>0.1849734952210029</v>
      </c>
    </row>
    <row r="9" spans="1:22" ht="15.75">
      <c r="A9" s="1">
        <v>1837</v>
      </c>
      <c r="B9" s="11">
        <v>1.03</v>
      </c>
      <c r="C9" s="11">
        <v>0.12</v>
      </c>
      <c r="D9" s="11">
        <v>1.47</v>
      </c>
      <c r="E9" s="11"/>
      <c r="F9" s="11">
        <v>4.18</v>
      </c>
      <c r="H9" s="1">
        <v>4.5</v>
      </c>
      <c r="J9" s="11">
        <f t="shared" si="6"/>
        <v>4.635</v>
      </c>
      <c r="K9" s="11">
        <f t="shared" si="0"/>
        <v>0.54</v>
      </c>
      <c r="L9" s="11">
        <f t="shared" si="1"/>
        <v>6.615</v>
      </c>
      <c r="M9" s="11"/>
      <c r="N9" s="11">
        <f t="shared" si="2"/>
        <v>18.81</v>
      </c>
      <c r="P9" s="16">
        <v>0.03923769837405354</v>
      </c>
      <c r="R9" s="23">
        <f t="shared" si="7"/>
        <v>0.040414829325275146</v>
      </c>
      <c r="S9" s="23">
        <f t="shared" si="3"/>
        <v>0.004708523804886425</v>
      </c>
      <c r="T9" s="23">
        <f t="shared" si="4"/>
        <v>0.0576794166098587</v>
      </c>
      <c r="U9" s="23"/>
      <c r="V9" s="23">
        <f t="shared" si="5"/>
        <v>0.16401357920354379</v>
      </c>
    </row>
    <row r="10" spans="1:22" ht="15.75">
      <c r="A10" s="1">
        <v>1838</v>
      </c>
      <c r="B10" s="11">
        <v>0.88</v>
      </c>
      <c r="C10" s="11">
        <v>0.12</v>
      </c>
      <c r="D10" s="11">
        <v>1.57</v>
      </c>
      <c r="E10" s="11"/>
      <c r="F10" s="11">
        <v>4.75</v>
      </c>
      <c r="H10" s="1">
        <v>4.5</v>
      </c>
      <c r="J10" s="11">
        <f t="shared" si="6"/>
        <v>3.96</v>
      </c>
      <c r="K10" s="11">
        <f t="shared" si="0"/>
        <v>0.54</v>
      </c>
      <c r="L10" s="11">
        <f t="shared" si="1"/>
        <v>7.065</v>
      </c>
      <c r="M10" s="11"/>
      <c r="N10" s="11">
        <f t="shared" si="2"/>
        <v>21.375</v>
      </c>
      <c r="P10" s="16">
        <v>0.03918229347246367</v>
      </c>
      <c r="R10" s="23">
        <f t="shared" si="7"/>
        <v>0.03448041825576803</v>
      </c>
      <c r="S10" s="23">
        <f t="shared" si="3"/>
        <v>0.004701875216695641</v>
      </c>
      <c r="T10" s="23">
        <f t="shared" si="4"/>
        <v>0.06151620075176797</v>
      </c>
      <c r="U10" s="23"/>
      <c r="V10" s="23">
        <f t="shared" si="5"/>
        <v>0.18611589399420245</v>
      </c>
    </row>
    <row r="11" spans="1:22" ht="15.75">
      <c r="A11" s="1">
        <v>1839</v>
      </c>
      <c r="B11" s="11">
        <v>0.84</v>
      </c>
      <c r="C11" s="11">
        <v>0.12</v>
      </c>
      <c r="D11" s="11">
        <v>1.58</v>
      </c>
      <c r="E11" s="11"/>
      <c r="F11" s="11">
        <v>4.16</v>
      </c>
      <c r="H11" s="1">
        <v>4.5</v>
      </c>
      <c r="J11" s="11">
        <f t="shared" si="6"/>
        <v>3.78</v>
      </c>
      <c r="K11" s="11">
        <f t="shared" si="0"/>
        <v>0.54</v>
      </c>
      <c r="L11" s="11">
        <f t="shared" si="1"/>
        <v>7.11</v>
      </c>
      <c r="M11" s="11"/>
      <c r="N11" s="11">
        <f t="shared" si="2"/>
        <v>18.72</v>
      </c>
      <c r="P11" s="16">
        <v>0.0395719728169537</v>
      </c>
      <c r="R11" s="23">
        <f t="shared" si="7"/>
        <v>0.03324045716624111</v>
      </c>
      <c r="S11" s="23">
        <f t="shared" si="3"/>
        <v>0.004748636738034444</v>
      </c>
      <c r="T11" s="23">
        <f t="shared" si="4"/>
        <v>0.06252371705078685</v>
      </c>
      <c r="U11" s="23"/>
      <c r="V11" s="23">
        <f t="shared" si="5"/>
        <v>0.16461940691852742</v>
      </c>
    </row>
    <row r="12" spans="1:22" ht="15.75">
      <c r="A12" s="1">
        <v>1840</v>
      </c>
      <c r="B12" s="11">
        <v>0.98</v>
      </c>
      <c r="C12" s="11">
        <v>0.12</v>
      </c>
      <c r="D12" s="11">
        <v>1.71</v>
      </c>
      <c r="E12" s="11"/>
      <c r="F12" s="11">
        <v>4.3</v>
      </c>
      <c r="H12" s="1">
        <v>4.5</v>
      </c>
      <c r="J12" s="11">
        <f t="shared" si="6"/>
        <v>4.41</v>
      </c>
      <c r="K12" s="11">
        <f t="shared" si="0"/>
        <v>0.54</v>
      </c>
      <c r="L12" s="11">
        <f t="shared" si="1"/>
        <v>7.695</v>
      </c>
      <c r="M12" s="11"/>
      <c r="N12" s="11">
        <f t="shared" si="2"/>
        <v>19.349999999999998</v>
      </c>
      <c r="P12" s="16">
        <v>0.03958611429986079</v>
      </c>
      <c r="R12" s="23">
        <f t="shared" si="7"/>
        <v>0.038794392013863574</v>
      </c>
      <c r="S12" s="23">
        <f t="shared" si="3"/>
        <v>0.004750333715983294</v>
      </c>
      <c r="T12" s="23">
        <f t="shared" si="4"/>
        <v>0.06769225545276195</v>
      </c>
      <c r="U12" s="23"/>
      <c r="V12" s="23">
        <f t="shared" si="5"/>
        <v>0.17022029148940138</v>
      </c>
    </row>
    <row r="13" spans="1:22" ht="15.75">
      <c r="A13" s="1">
        <v>1841</v>
      </c>
      <c r="B13" s="11">
        <v>0.93</v>
      </c>
      <c r="C13" s="11">
        <v>0.12</v>
      </c>
      <c r="D13" s="11">
        <v>1.64</v>
      </c>
      <c r="E13" s="11"/>
      <c r="F13" s="11">
        <v>4.41</v>
      </c>
      <c r="H13" s="1">
        <v>4.5</v>
      </c>
      <c r="J13" s="11">
        <f t="shared" si="6"/>
        <v>4.1850000000000005</v>
      </c>
      <c r="K13" s="11">
        <f t="shared" si="0"/>
        <v>0.54</v>
      </c>
      <c r="L13" s="11">
        <f t="shared" si="1"/>
        <v>7.38</v>
      </c>
      <c r="M13" s="11"/>
      <c r="N13" s="11">
        <f t="shared" si="2"/>
        <v>19.845</v>
      </c>
      <c r="P13" s="16">
        <v>0.03935886932373326</v>
      </c>
      <c r="R13" s="23">
        <f t="shared" si="7"/>
        <v>0.03660374847107194</v>
      </c>
      <c r="S13" s="23">
        <f t="shared" si="3"/>
        <v>0.004723064318847991</v>
      </c>
      <c r="T13" s="23">
        <f t="shared" si="4"/>
        <v>0.06454854569092254</v>
      </c>
      <c r="U13" s="23"/>
      <c r="V13" s="23">
        <f t="shared" si="5"/>
        <v>0.1735726137176637</v>
      </c>
    </row>
    <row r="14" spans="1:22" ht="15.75">
      <c r="A14" s="1">
        <v>1842</v>
      </c>
      <c r="B14" s="11">
        <v>1.03</v>
      </c>
      <c r="C14" s="11">
        <v>0.13</v>
      </c>
      <c r="D14" s="11">
        <v>1.64</v>
      </c>
      <c r="E14" s="11"/>
      <c r="F14" s="11">
        <v>4.74</v>
      </c>
      <c r="H14" s="1">
        <v>4.5</v>
      </c>
      <c r="J14" s="11">
        <f t="shared" si="6"/>
        <v>4.635</v>
      </c>
      <c r="K14" s="11">
        <f t="shared" si="0"/>
        <v>0.585</v>
      </c>
      <c r="L14" s="11">
        <f t="shared" si="1"/>
        <v>7.38</v>
      </c>
      <c r="M14" s="11"/>
      <c r="N14" s="11">
        <f t="shared" si="2"/>
        <v>21.330000000000002</v>
      </c>
      <c r="P14" s="16">
        <v>0.039122344094715635</v>
      </c>
      <c r="R14" s="23">
        <f t="shared" si="7"/>
        <v>0.040296014417557105</v>
      </c>
      <c r="S14" s="23">
        <f t="shared" si="3"/>
        <v>0.005085904732313033</v>
      </c>
      <c r="T14" s="23">
        <f t="shared" si="4"/>
        <v>0.06416064431533364</v>
      </c>
      <c r="U14" s="23"/>
      <c r="V14" s="23">
        <f t="shared" si="5"/>
        <v>0.18543991100895213</v>
      </c>
    </row>
    <row r="15" spans="1:22" ht="15.75">
      <c r="A15" s="1">
        <v>1843</v>
      </c>
      <c r="B15" s="11">
        <v>1.03</v>
      </c>
      <c r="C15" s="11">
        <v>0.13</v>
      </c>
      <c r="D15" s="11">
        <v>1.5</v>
      </c>
      <c r="E15" s="11"/>
      <c r="F15" s="11">
        <v>4.74</v>
      </c>
      <c r="H15" s="1">
        <v>4.5</v>
      </c>
      <c r="J15" s="11">
        <f t="shared" si="6"/>
        <v>4.635</v>
      </c>
      <c r="K15" s="11">
        <f t="shared" si="0"/>
        <v>0.585</v>
      </c>
      <c r="L15" s="11">
        <f t="shared" si="1"/>
        <v>6.75</v>
      </c>
      <c r="M15" s="11"/>
      <c r="N15" s="11">
        <f t="shared" si="2"/>
        <v>21.330000000000002</v>
      </c>
      <c r="P15" s="16">
        <v>0.03899277843945126</v>
      </c>
      <c r="R15" s="23">
        <f t="shared" si="7"/>
        <v>0.0401625617926348</v>
      </c>
      <c r="S15" s="23">
        <f t="shared" si="3"/>
        <v>0.005069061197128664</v>
      </c>
      <c r="T15" s="23">
        <f t="shared" si="4"/>
        <v>0.05848916765917689</v>
      </c>
      <c r="U15" s="23"/>
      <c r="V15" s="23">
        <f t="shared" si="5"/>
        <v>0.18482576980299897</v>
      </c>
    </row>
    <row r="16" spans="1:22" ht="15.75">
      <c r="A16" s="1">
        <v>1844</v>
      </c>
      <c r="B16" s="11">
        <v>1.04</v>
      </c>
      <c r="C16" s="11">
        <v>0.13</v>
      </c>
      <c r="D16" s="11">
        <v>1.4</v>
      </c>
      <c r="E16" s="11"/>
      <c r="F16" s="11">
        <v>4.9</v>
      </c>
      <c r="H16" s="1">
        <v>4.5</v>
      </c>
      <c r="J16" s="11">
        <f t="shared" si="6"/>
        <v>4.68</v>
      </c>
      <c r="K16" s="11">
        <f t="shared" si="0"/>
        <v>0.585</v>
      </c>
      <c r="L16" s="11">
        <f t="shared" si="1"/>
        <v>6.3</v>
      </c>
      <c r="M16" s="11"/>
      <c r="N16" s="11">
        <f t="shared" si="2"/>
        <v>22.05</v>
      </c>
      <c r="P16" s="16">
        <v>0.03914663574034265</v>
      </c>
      <c r="R16" s="23">
        <f t="shared" si="7"/>
        <v>0.04071250116995635</v>
      </c>
      <c r="S16" s="23">
        <f t="shared" si="3"/>
        <v>0.005089062646244544</v>
      </c>
      <c r="T16" s="23">
        <f t="shared" si="4"/>
        <v>0.0548052900364797</v>
      </c>
      <c r="U16" s="23"/>
      <c r="V16" s="23">
        <f t="shared" si="5"/>
        <v>0.19181851512767897</v>
      </c>
    </row>
    <row r="17" spans="1:22" ht="15.75">
      <c r="A17" s="1">
        <v>1845</v>
      </c>
      <c r="B17" s="11">
        <v>0.95</v>
      </c>
      <c r="C17" s="11">
        <v>0.13</v>
      </c>
      <c r="D17" s="11">
        <v>1.52</v>
      </c>
      <c r="E17" s="11"/>
      <c r="F17" s="11">
        <v>4.74</v>
      </c>
      <c r="H17" s="1">
        <v>4.5</v>
      </c>
      <c r="J17" s="11">
        <f t="shared" si="6"/>
        <v>4.2749999999999995</v>
      </c>
      <c r="K17" s="11">
        <f t="shared" si="0"/>
        <v>0.585</v>
      </c>
      <c r="L17" s="11">
        <f t="shared" si="1"/>
        <v>6.84</v>
      </c>
      <c r="M17" s="11"/>
      <c r="N17" s="11">
        <f t="shared" si="2"/>
        <v>21.330000000000002</v>
      </c>
      <c r="P17" s="16">
        <v>0.0389479882282845</v>
      </c>
      <c r="R17" s="23">
        <f t="shared" si="7"/>
        <v>0.037000588816870274</v>
      </c>
      <c r="S17" s="23">
        <f t="shared" si="3"/>
        <v>0.005063238469676985</v>
      </c>
      <c r="T17" s="23">
        <f t="shared" si="4"/>
        <v>0.059200942106992435</v>
      </c>
      <c r="U17" s="23"/>
      <c r="V17" s="23">
        <f t="shared" si="5"/>
        <v>0.18461346420206853</v>
      </c>
    </row>
    <row r="18" spans="1:22" ht="15.75">
      <c r="A18" s="1">
        <v>1846</v>
      </c>
      <c r="B18" s="11">
        <v>0.96</v>
      </c>
      <c r="C18" s="11">
        <v>0.13</v>
      </c>
      <c r="D18" s="11">
        <v>1.53</v>
      </c>
      <c r="E18" s="11"/>
      <c r="F18" s="11">
        <v>4.73</v>
      </c>
      <c r="H18" s="1">
        <v>4.5</v>
      </c>
      <c r="J18" s="11">
        <f t="shared" si="6"/>
        <v>4.32</v>
      </c>
      <c r="K18" s="11">
        <f t="shared" si="0"/>
        <v>0.585</v>
      </c>
      <c r="L18" s="11">
        <f t="shared" si="1"/>
        <v>6.885</v>
      </c>
      <c r="M18" s="11"/>
      <c r="N18" s="11">
        <f t="shared" si="2"/>
        <v>21.285000000000004</v>
      </c>
      <c r="P18" s="16">
        <v>0.03887969290762867</v>
      </c>
      <c r="R18" s="23">
        <f t="shared" si="7"/>
        <v>0.03732450519132352</v>
      </c>
      <c r="S18" s="23">
        <f t="shared" si="3"/>
        <v>0.005054360077991727</v>
      </c>
      <c r="T18" s="23">
        <f t="shared" si="4"/>
        <v>0.05948593014867186</v>
      </c>
      <c r="U18" s="23"/>
      <c r="V18" s="23">
        <f t="shared" si="5"/>
        <v>0.1839009474530836</v>
      </c>
    </row>
    <row r="19" spans="1:22" ht="15.75">
      <c r="A19" s="1">
        <v>1847</v>
      </c>
      <c r="B19" s="11">
        <v>1.04</v>
      </c>
      <c r="C19" s="11">
        <v>0.13</v>
      </c>
      <c r="D19" s="11">
        <v>1.68</v>
      </c>
      <c r="E19" s="11"/>
      <c r="F19" s="11">
        <v>7.02</v>
      </c>
      <c r="H19" s="1">
        <v>4.5</v>
      </c>
      <c r="J19" s="11">
        <f t="shared" si="6"/>
        <v>4.68</v>
      </c>
      <c r="K19" s="11">
        <f t="shared" si="0"/>
        <v>0.585</v>
      </c>
      <c r="L19" s="11">
        <f t="shared" si="1"/>
        <v>7.56</v>
      </c>
      <c r="M19" s="11"/>
      <c r="N19" s="11">
        <f t="shared" si="2"/>
        <v>31.589999999999996</v>
      </c>
      <c r="P19" s="16">
        <v>0.0391480249480181</v>
      </c>
      <c r="R19" s="23">
        <f t="shared" si="7"/>
        <v>0.04071394594593882</v>
      </c>
      <c r="S19" s="23">
        <f t="shared" si="3"/>
        <v>0.005089243243242353</v>
      </c>
      <c r="T19" s="23">
        <f t="shared" si="4"/>
        <v>0.06576868191267041</v>
      </c>
      <c r="U19" s="23"/>
      <c r="V19" s="23">
        <f t="shared" si="5"/>
        <v>0.27481913513508704</v>
      </c>
    </row>
    <row r="20" spans="1:22" ht="15.75">
      <c r="A20" s="1">
        <v>1848</v>
      </c>
      <c r="B20" s="11">
        <v>1.03</v>
      </c>
      <c r="C20" s="11">
        <v>0.13</v>
      </c>
      <c r="D20" s="11">
        <v>1.55</v>
      </c>
      <c r="E20" s="11"/>
      <c r="F20" s="11">
        <v>5.62</v>
      </c>
      <c r="H20" s="1">
        <v>4.5</v>
      </c>
      <c r="J20" s="11">
        <f t="shared" si="6"/>
        <v>4.635</v>
      </c>
      <c r="K20" s="11">
        <f t="shared" si="0"/>
        <v>0.585</v>
      </c>
      <c r="L20" s="11">
        <f t="shared" si="1"/>
        <v>6.9750000000000005</v>
      </c>
      <c r="M20" s="11"/>
      <c r="N20" s="11">
        <f t="shared" si="2"/>
        <v>25.29</v>
      </c>
      <c r="P20" s="16">
        <v>0.03921232419633549</v>
      </c>
      <c r="R20" s="23">
        <f t="shared" si="7"/>
        <v>0.040388693922225556</v>
      </c>
      <c r="S20" s="23">
        <f t="shared" si="3"/>
        <v>0.005097602145523614</v>
      </c>
      <c r="T20" s="23">
        <f t="shared" si="4"/>
        <v>0.06077910250432001</v>
      </c>
      <c r="U20" s="23"/>
      <c r="V20" s="23">
        <f t="shared" si="5"/>
        <v>0.22037326198340546</v>
      </c>
    </row>
    <row r="21" spans="1:22" ht="15.75">
      <c r="A21" s="1">
        <v>1849</v>
      </c>
      <c r="B21" s="11">
        <v>1.02</v>
      </c>
      <c r="C21" s="11">
        <v>0.13</v>
      </c>
      <c r="D21" s="11">
        <v>1.27</v>
      </c>
      <c r="E21" s="11"/>
      <c r="F21" s="11">
        <v>4.28</v>
      </c>
      <c r="H21" s="1">
        <v>4.5</v>
      </c>
      <c r="J21" s="11">
        <f t="shared" si="6"/>
        <v>4.59</v>
      </c>
      <c r="K21" s="11">
        <f t="shared" si="0"/>
        <v>0.585</v>
      </c>
      <c r="L21" s="11">
        <f t="shared" si="1"/>
        <v>5.715</v>
      </c>
      <c r="M21" s="11"/>
      <c r="N21" s="11">
        <f t="shared" si="2"/>
        <v>19.26</v>
      </c>
      <c r="P21" s="16">
        <v>0.0394589554440754</v>
      </c>
      <c r="R21" s="23">
        <f t="shared" si="7"/>
        <v>0.04024813455295691</v>
      </c>
      <c r="S21" s="23">
        <f t="shared" si="3"/>
        <v>0.005129664207729802</v>
      </c>
      <c r="T21" s="23">
        <f t="shared" si="4"/>
        <v>0.05011287341397576</v>
      </c>
      <c r="U21" s="23"/>
      <c r="V21" s="23">
        <f t="shared" si="5"/>
        <v>0.1688843293006427</v>
      </c>
    </row>
    <row r="22" spans="1:22" ht="15.75">
      <c r="A22" s="1">
        <v>1850</v>
      </c>
      <c r="B22" s="11">
        <v>0.95</v>
      </c>
      <c r="C22" s="11">
        <v>0.13</v>
      </c>
      <c r="D22" s="11">
        <v>1.3</v>
      </c>
      <c r="E22" s="11"/>
      <c r="F22" s="11">
        <v>5.51</v>
      </c>
      <c r="H22" s="1">
        <v>4.5</v>
      </c>
      <c r="J22" s="11">
        <f t="shared" si="6"/>
        <v>4.2749999999999995</v>
      </c>
      <c r="K22" s="11">
        <f t="shared" si="0"/>
        <v>0.585</v>
      </c>
      <c r="L22" s="11">
        <f t="shared" si="1"/>
        <v>5.8500000000000005</v>
      </c>
      <c r="M22" s="11"/>
      <c r="N22" s="11">
        <f t="shared" si="2"/>
        <v>24.794999999999998</v>
      </c>
      <c r="P22" s="16">
        <v>0.0393904503741007</v>
      </c>
      <c r="R22" s="23">
        <f t="shared" si="7"/>
        <v>0.037420927855395664</v>
      </c>
      <c r="S22" s="23">
        <f t="shared" si="3"/>
        <v>0.005120758548633092</v>
      </c>
      <c r="T22" s="23">
        <f t="shared" si="4"/>
        <v>0.05120758548633091</v>
      </c>
      <c r="U22" s="23"/>
      <c r="V22" s="23">
        <f t="shared" si="5"/>
        <v>0.21704138156129485</v>
      </c>
    </row>
    <row r="23" spans="1:22" ht="15.75">
      <c r="A23" s="1">
        <v>1851</v>
      </c>
      <c r="B23" s="11">
        <v>0.95</v>
      </c>
      <c r="C23" s="11">
        <v>0.13</v>
      </c>
      <c r="D23" s="11">
        <v>1.3</v>
      </c>
      <c r="E23" s="11"/>
      <c r="F23" s="11">
        <v>4.5</v>
      </c>
      <c r="H23" s="1">
        <v>4.5</v>
      </c>
      <c r="J23" s="11">
        <f t="shared" si="6"/>
        <v>4.2749999999999995</v>
      </c>
      <c r="K23" s="11">
        <f t="shared" si="0"/>
        <v>0.585</v>
      </c>
      <c r="L23" s="11">
        <f t="shared" si="1"/>
        <v>5.8500000000000005</v>
      </c>
      <c r="M23" s="11"/>
      <c r="N23" s="11">
        <f t="shared" si="2"/>
        <v>20.25</v>
      </c>
      <c r="P23" s="16">
        <v>0.03984720566256359</v>
      </c>
      <c r="R23" s="23">
        <f t="shared" si="7"/>
        <v>0.03785484537943541</v>
      </c>
      <c r="S23" s="23">
        <f t="shared" si="3"/>
        <v>0.005180136736133267</v>
      </c>
      <c r="T23" s="23">
        <f t="shared" si="4"/>
        <v>0.05180136736133267</v>
      </c>
      <c r="U23" s="23"/>
      <c r="V23" s="23">
        <f t="shared" si="5"/>
        <v>0.17931242548153617</v>
      </c>
    </row>
    <row r="24" spans="1:22" ht="15.75">
      <c r="A24" s="1">
        <v>1852</v>
      </c>
      <c r="B24" s="11">
        <v>0.96</v>
      </c>
      <c r="C24" s="11">
        <v>0.13</v>
      </c>
      <c r="D24" s="11">
        <v>1.35</v>
      </c>
      <c r="E24" s="11"/>
      <c r="F24" s="11">
        <v>5.04</v>
      </c>
      <c r="H24" s="1">
        <v>4.5</v>
      </c>
      <c r="J24" s="11">
        <f t="shared" si="6"/>
        <v>4.32</v>
      </c>
      <c r="K24" s="11">
        <f t="shared" si="0"/>
        <v>0.585</v>
      </c>
      <c r="L24" s="11">
        <f t="shared" si="1"/>
        <v>6.075</v>
      </c>
      <c r="M24" s="11"/>
      <c r="N24" s="11">
        <f t="shared" si="2"/>
        <v>22.68</v>
      </c>
      <c r="P24" s="16">
        <v>0.039518248469005576</v>
      </c>
      <c r="R24" s="23">
        <f t="shared" si="7"/>
        <v>0.03793751853024535</v>
      </c>
      <c r="S24" s="23">
        <f t="shared" si="3"/>
        <v>0.005137372300970725</v>
      </c>
      <c r="T24" s="23">
        <f t="shared" si="4"/>
        <v>0.05334963543315753</v>
      </c>
      <c r="U24" s="23"/>
      <c r="V24" s="23">
        <f t="shared" si="5"/>
        <v>0.1991719722837881</v>
      </c>
    </row>
    <row r="25" spans="1:22" ht="15.75">
      <c r="A25" s="1">
        <v>1853</v>
      </c>
      <c r="B25" s="11">
        <v>1.15</v>
      </c>
      <c r="C25" s="11">
        <v>0.13</v>
      </c>
      <c r="D25" s="11">
        <v>1.95</v>
      </c>
      <c r="E25" s="11"/>
      <c r="F25" s="11">
        <v>5.5</v>
      </c>
      <c r="H25" s="1">
        <v>4.5</v>
      </c>
      <c r="J25" s="11">
        <f t="shared" si="6"/>
        <v>5.175</v>
      </c>
      <c r="K25" s="11">
        <f t="shared" si="0"/>
        <v>0.585</v>
      </c>
      <c r="L25" s="11">
        <f t="shared" si="1"/>
        <v>8.775</v>
      </c>
      <c r="M25" s="11"/>
      <c r="N25" s="11">
        <f t="shared" si="2"/>
        <v>24.75</v>
      </c>
      <c r="P25" s="16">
        <v>0.03998466151120896</v>
      </c>
      <c r="R25" s="23">
        <f t="shared" si="7"/>
        <v>0.045982360737890304</v>
      </c>
      <c r="S25" s="23">
        <f t="shared" si="3"/>
        <v>0.005198005996457165</v>
      </c>
      <c r="T25" s="23">
        <f t="shared" si="4"/>
        <v>0.07797008994685747</v>
      </c>
      <c r="U25" s="23"/>
      <c r="V25" s="23">
        <f t="shared" si="5"/>
        <v>0.2199156383116493</v>
      </c>
    </row>
    <row r="26" spans="1:22" ht="15.75">
      <c r="A26" s="1">
        <v>1854</v>
      </c>
      <c r="B26" s="11">
        <v>1.03</v>
      </c>
      <c r="C26" s="11">
        <v>0.13</v>
      </c>
      <c r="D26" s="11">
        <v>1.74</v>
      </c>
      <c r="E26" s="11"/>
      <c r="F26" s="11">
        <v>5.69</v>
      </c>
      <c r="H26" s="1">
        <v>4.5</v>
      </c>
      <c r="J26" s="11">
        <f t="shared" si="6"/>
        <v>4.635</v>
      </c>
      <c r="K26" s="11">
        <f t="shared" si="0"/>
        <v>0.585</v>
      </c>
      <c r="L26" s="11">
        <f t="shared" si="1"/>
        <v>7.83</v>
      </c>
      <c r="M26" s="11"/>
      <c r="N26" s="11">
        <f t="shared" si="2"/>
        <v>25.605</v>
      </c>
      <c r="P26" s="16">
        <v>0.040059089294591455</v>
      </c>
      <c r="R26" s="23">
        <f t="shared" si="7"/>
        <v>0.0412608619734292</v>
      </c>
      <c r="S26" s="23">
        <f t="shared" si="3"/>
        <v>0.005207681608296889</v>
      </c>
      <c r="T26" s="23">
        <f t="shared" si="4"/>
        <v>0.06970281537258913</v>
      </c>
      <c r="U26" s="23"/>
      <c r="V26" s="23">
        <f t="shared" si="5"/>
        <v>0.22793621808622538</v>
      </c>
    </row>
    <row r="27" spans="1:22" ht="15.75">
      <c r="A27" s="1">
        <v>1855</v>
      </c>
      <c r="B27" s="11">
        <v>1.16</v>
      </c>
      <c r="C27" s="11">
        <v>0.13</v>
      </c>
      <c r="D27" s="11">
        <v>1.74</v>
      </c>
      <c r="E27" s="11"/>
      <c r="F27" s="11">
        <v>5.78</v>
      </c>
      <c r="H27" s="1">
        <v>4.5</v>
      </c>
      <c r="J27" s="11">
        <f t="shared" si="6"/>
        <v>5.22</v>
      </c>
      <c r="K27" s="11">
        <f t="shared" si="0"/>
        <v>0.585</v>
      </c>
      <c r="L27" s="11">
        <f t="shared" si="1"/>
        <v>7.83</v>
      </c>
      <c r="M27" s="11"/>
      <c r="N27" s="11">
        <f t="shared" si="2"/>
        <v>26.01</v>
      </c>
      <c r="P27" s="16">
        <v>0.03978442531883164</v>
      </c>
      <c r="R27" s="23">
        <f t="shared" si="7"/>
        <v>0.0461499333698447</v>
      </c>
      <c r="S27" s="23">
        <f t="shared" si="3"/>
        <v>0.005171975291448114</v>
      </c>
      <c r="T27" s="23">
        <f t="shared" si="4"/>
        <v>0.06922490005476706</v>
      </c>
      <c r="U27" s="23"/>
      <c r="V27" s="23">
        <f t="shared" si="5"/>
        <v>0.2299539783428469</v>
      </c>
    </row>
    <row r="28" spans="1:22" ht="15.75">
      <c r="A28" s="1">
        <v>1856</v>
      </c>
      <c r="B28" s="11">
        <v>1.04</v>
      </c>
      <c r="C28" s="11">
        <v>0.13</v>
      </c>
      <c r="D28" s="11">
        <v>1.9</v>
      </c>
      <c r="E28" s="11"/>
      <c r="F28" s="11">
        <v>5.95</v>
      </c>
      <c r="H28" s="1">
        <v>4.5</v>
      </c>
      <c r="J28" s="11">
        <f t="shared" si="6"/>
        <v>4.68</v>
      </c>
      <c r="K28" s="11">
        <f t="shared" si="0"/>
        <v>0.585</v>
      </c>
      <c r="L28" s="11">
        <f t="shared" si="1"/>
        <v>8.549999999999999</v>
      </c>
      <c r="M28" s="11"/>
      <c r="N28" s="11">
        <f t="shared" si="2"/>
        <v>26.775000000000002</v>
      </c>
      <c r="P28" s="16">
        <v>0.0395153502948206</v>
      </c>
      <c r="R28" s="23">
        <f t="shared" si="7"/>
        <v>0.04109596430661343</v>
      </c>
      <c r="S28" s="23">
        <f t="shared" si="3"/>
        <v>0.0051369955383266785</v>
      </c>
      <c r="T28" s="23">
        <f t="shared" si="4"/>
        <v>0.07507916556015914</v>
      </c>
      <c r="U28" s="23"/>
      <c r="V28" s="23">
        <f t="shared" si="5"/>
        <v>0.2351163342541826</v>
      </c>
    </row>
    <row r="29" spans="1:22" ht="15.75">
      <c r="A29" s="1">
        <v>1857</v>
      </c>
      <c r="B29" s="11">
        <v>1.16</v>
      </c>
      <c r="C29" s="11">
        <v>0.13</v>
      </c>
      <c r="D29" s="11">
        <v>1.75</v>
      </c>
      <c r="E29" s="11"/>
      <c r="F29" s="11">
        <v>6.81</v>
      </c>
      <c r="H29" s="1">
        <v>4.5</v>
      </c>
      <c r="J29" s="11">
        <f t="shared" si="6"/>
        <v>5.22</v>
      </c>
      <c r="K29" s="11">
        <f t="shared" si="0"/>
        <v>0.585</v>
      </c>
      <c r="L29" s="11">
        <f t="shared" si="1"/>
        <v>7.875</v>
      </c>
      <c r="M29" s="11"/>
      <c r="N29" s="11">
        <f t="shared" si="2"/>
        <v>30.645</v>
      </c>
      <c r="P29" s="16">
        <v>0.039556034631413696</v>
      </c>
      <c r="R29" s="23">
        <f t="shared" si="7"/>
        <v>0.045885000172439884</v>
      </c>
      <c r="S29" s="23">
        <f t="shared" si="3"/>
        <v>0.00514228450208378</v>
      </c>
      <c r="T29" s="23">
        <f t="shared" si="4"/>
        <v>0.06922306060497396</v>
      </c>
      <c r="U29" s="23"/>
      <c r="V29" s="23">
        <f t="shared" si="5"/>
        <v>0.26937659583992724</v>
      </c>
    </row>
    <row r="30" spans="1:22" ht="15.75">
      <c r="A30" s="1">
        <v>1858</v>
      </c>
      <c r="B30" s="11">
        <v>1.25</v>
      </c>
      <c r="C30" s="11">
        <v>0.13</v>
      </c>
      <c r="D30" s="11">
        <v>1.96</v>
      </c>
      <c r="E30" s="11"/>
      <c r="F30" s="11">
        <v>6.88</v>
      </c>
      <c r="H30" s="1">
        <v>4.5</v>
      </c>
      <c r="J30" s="11">
        <f t="shared" si="6"/>
        <v>5.625</v>
      </c>
      <c r="K30" s="11">
        <f t="shared" si="0"/>
        <v>0.585</v>
      </c>
      <c r="L30" s="11">
        <f t="shared" si="1"/>
        <v>8.82</v>
      </c>
      <c r="M30" s="11"/>
      <c r="N30" s="11">
        <f t="shared" si="2"/>
        <v>30.96</v>
      </c>
      <c r="P30" s="16">
        <v>0.03987518285548821</v>
      </c>
      <c r="R30" s="23">
        <f t="shared" si="7"/>
        <v>0.049843978569360264</v>
      </c>
      <c r="S30" s="23">
        <f t="shared" si="3"/>
        <v>0.005183773771213467</v>
      </c>
      <c r="T30" s="23">
        <f t="shared" si="4"/>
        <v>0.07815535839675689</v>
      </c>
      <c r="U30" s="23"/>
      <c r="V30" s="23">
        <f t="shared" si="5"/>
        <v>0.2743412580457589</v>
      </c>
    </row>
    <row r="31" spans="1:22" ht="15.75">
      <c r="A31" s="1">
        <v>1859</v>
      </c>
      <c r="B31" s="11">
        <v>1.17</v>
      </c>
      <c r="C31" s="11">
        <v>0.13</v>
      </c>
      <c r="D31" s="11">
        <v>1.75</v>
      </c>
      <c r="E31" s="11">
        <v>1.9</v>
      </c>
      <c r="F31" s="11">
        <v>7.02</v>
      </c>
      <c r="H31" s="1">
        <v>4.5</v>
      </c>
      <c r="J31" s="11">
        <f t="shared" si="6"/>
        <v>5.265</v>
      </c>
      <c r="K31" s="11">
        <f t="shared" si="0"/>
        <v>0.585</v>
      </c>
      <c r="L31" s="11">
        <f t="shared" si="1"/>
        <v>7.875</v>
      </c>
      <c r="M31" s="11">
        <f aca="true" t="shared" si="8" ref="M31:M70">IF(E31&lt;&gt;"",E31*$H31,"")</f>
        <v>8.549999999999999</v>
      </c>
      <c r="N31" s="11">
        <f t="shared" si="2"/>
        <v>31.589999999999996</v>
      </c>
      <c r="P31" s="16">
        <v>0.03985723891534683</v>
      </c>
      <c r="R31" s="23">
        <f t="shared" si="7"/>
        <v>0.04663296953095579</v>
      </c>
      <c r="S31" s="23">
        <f t="shared" si="3"/>
        <v>0.005181441058995088</v>
      </c>
      <c r="T31" s="23">
        <f t="shared" si="4"/>
        <v>0.06975016810185695</v>
      </c>
      <c r="U31" s="23">
        <f aca="true" t="shared" si="9" ref="U31:U70">IF(E31&lt;&gt;"",E31*$P31,"")</f>
        <v>0.07572875393915897</v>
      </c>
      <c r="V31" s="23">
        <f t="shared" si="5"/>
        <v>0.2797978171857347</v>
      </c>
    </row>
    <row r="32" spans="1:22" ht="15.75">
      <c r="A32" s="1">
        <v>1860</v>
      </c>
      <c r="B32" s="11">
        <v>1.22</v>
      </c>
      <c r="C32" s="11">
        <v>0.13</v>
      </c>
      <c r="D32" s="11">
        <v>1.96</v>
      </c>
      <c r="E32" s="11">
        <v>1.9</v>
      </c>
      <c r="F32" s="11">
        <v>6.78</v>
      </c>
      <c r="H32" s="1">
        <v>4.5</v>
      </c>
      <c r="J32" s="11">
        <f t="shared" si="6"/>
        <v>5.49</v>
      </c>
      <c r="K32" s="11">
        <f t="shared" si="0"/>
        <v>0.585</v>
      </c>
      <c r="L32" s="11">
        <f t="shared" si="1"/>
        <v>8.82</v>
      </c>
      <c r="M32" s="11">
        <f t="shared" si="8"/>
        <v>8.549999999999999</v>
      </c>
      <c r="N32" s="11">
        <f t="shared" si="2"/>
        <v>30.51</v>
      </c>
      <c r="P32" s="16">
        <v>0.039790438325936456</v>
      </c>
      <c r="R32" s="23">
        <f t="shared" si="7"/>
        <v>0.04854433475764248</v>
      </c>
      <c r="S32" s="23">
        <f t="shared" si="3"/>
        <v>0.005172756982371739</v>
      </c>
      <c r="T32" s="23">
        <f t="shared" si="4"/>
        <v>0.07798925911883545</v>
      </c>
      <c r="U32" s="23">
        <f t="shared" si="9"/>
        <v>0.07560183281927926</v>
      </c>
      <c r="V32" s="23">
        <f t="shared" si="5"/>
        <v>0.2697791718498492</v>
      </c>
    </row>
    <row r="33" spans="1:22" ht="15.75">
      <c r="A33" s="1">
        <v>1861</v>
      </c>
      <c r="B33" s="11">
        <v>1.2</v>
      </c>
      <c r="C33" s="11">
        <v>0.13</v>
      </c>
      <c r="D33" s="11">
        <v>1.95</v>
      </c>
      <c r="E33" s="11">
        <v>1.81</v>
      </c>
      <c r="F33" s="11">
        <v>6.61</v>
      </c>
      <c r="H33" s="1">
        <v>4.5</v>
      </c>
      <c r="J33" s="11">
        <f t="shared" si="6"/>
        <v>5.3999999999999995</v>
      </c>
      <c r="K33" s="11">
        <f t="shared" si="0"/>
        <v>0.585</v>
      </c>
      <c r="L33" s="11">
        <f t="shared" si="1"/>
        <v>8.775</v>
      </c>
      <c r="M33" s="11">
        <f t="shared" si="8"/>
        <v>8.145</v>
      </c>
      <c r="N33" s="11">
        <f t="shared" si="2"/>
        <v>29.745</v>
      </c>
      <c r="P33" s="16">
        <v>0.0394866507251608</v>
      </c>
      <c r="R33" s="23">
        <f t="shared" si="7"/>
        <v>0.04738398087019296</v>
      </c>
      <c r="S33" s="23">
        <f t="shared" si="3"/>
        <v>0.0051332645942709035</v>
      </c>
      <c r="T33" s="23">
        <f t="shared" si="4"/>
        <v>0.07699896891406355</v>
      </c>
      <c r="U33" s="23">
        <f t="shared" si="9"/>
        <v>0.07147083781254104</v>
      </c>
      <c r="V33" s="23">
        <f t="shared" si="5"/>
        <v>0.2610067612933129</v>
      </c>
    </row>
    <row r="34" spans="1:22" ht="15.75">
      <c r="A34" s="1">
        <v>1862</v>
      </c>
      <c r="B34" s="11">
        <v>1.17</v>
      </c>
      <c r="C34" s="11">
        <v>0.13</v>
      </c>
      <c r="D34" s="11">
        <v>2.05</v>
      </c>
      <c r="E34" s="11">
        <v>1.72</v>
      </c>
      <c r="F34" s="11">
        <v>6.8</v>
      </c>
      <c r="H34" s="1">
        <v>4.5</v>
      </c>
      <c r="J34" s="11">
        <f t="shared" si="6"/>
        <v>5.265</v>
      </c>
      <c r="K34" s="11">
        <f t="shared" si="0"/>
        <v>0.585</v>
      </c>
      <c r="L34" s="11">
        <f t="shared" si="1"/>
        <v>9.225</v>
      </c>
      <c r="M34" s="11">
        <f t="shared" si="8"/>
        <v>7.74</v>
      </c>
      <c r="N34" s="11">
        <f t="shared" si="2"/>
        <v>30.599999999999998</v>
      </c>
      <c r="P34" s="16">
        <v>0.03970327254443714</v>
      </c>
      <c r="R34" s="23">
        <f t="shared" si="7"/>
        <v>0.04645282887699145</v>
      </c>
      <c r="S34" s="23">
        <f t="shared" si="3"/>
        <v>0.005161425430776828</v>
      </c>
      <c r="T34" s="23">
        <f t="shared" si="4"/>
        <v>0.08139170871609613</v>
      </c>
      <c r="U34" s="23">
        <f t="shared" si="9"/>
        <v>0.06828962877643188</v>
      </c>
      <c r="V34" s="23">
        <f t="shared" si="5"/>
        <v>0.2699822533021725</v>
      </c>
    </row>
    <row r="35" spans="1:22" ht="15.75">
      <c r="A35" s="1">
        <v>1863</v>
      </c>
      <c r="B35" s="11">
        <v>1.17</v>
      </c>
      <c r="C35" s="11">
        <v>0.13</v>
      </c>
      <c r="D35" s="11">
        <v>1.65</v>
      </c>
      <c r="E35" s="11">
        <v>1.75</v>
      </c>
      <c r="F35" s="11">
        <v>6.66</v>
      </c>
      <c r="H35" s="1">
        <v>4.5</v>
      </c>
      <c r="J35" s="11">
        <f t="shared" si="6"/>
        <v>5.265</v>
      </c>
      <c r="K35" s="11">
        <f t="shared" si="0"/>
        <v>0.585</v>
      </c>
      <c r="L35" s="11">
        <f t="shared" si="1"/>
        <v>7.425</v>
      </c>
      <c r="M35" s="11">
        <f t="shared" si="8"/>
        <v>7.875</v>
      </c>
      <c r="N35" s="11">
        <f t="shared" si="2"/>
        <v>29.97</v>
      </c>
      <c r="P35" s="16">
        <v>0.039664853730643275</v>
      </c>
      <c r="R35" s="23">
        <f t="shared" si="7"/>
        <v>0.04640787886485263</v>
      </c>
      <c r="S35" s="23">
        <f t="shared" si="3"/>
        <v>0.005156430984983626</v>
      </c>
      <c r="T35" s="23">
        <f t="shared" si="4"/>
        <v>0.0654470086555614</v>
      </c>
      <c r="U35" s="23">
        <f t="shared" si="9"/>
        <v>0.06941349402862573</v>
      </c>
      <c r="V35" s="23">
        <f t="shared" si="5"/>
        <v>0.26416792584608423</v>
      </c>
    </row>
    <row r="36" spans="1:22" ht="15.75">
      <c r="A36" s="1">
        <v>1864</v>
      </c>
      <c r="B36" s="11">
        <v>1.15</v>
      </c>
      <c r="C36" s="11">
        <v>0.12</v>
      </c>
      <c r="D36" s="11">
        <v>1.96</v>
      </c>
      <c r="E36" s="11">
        <v>1.5</v>
      </c>
      <c r="F36" s="11">
        <v>7.32</v>
      </c>
      <c r="H36" s="1">
        <v>4.5</v>
      </c>
      <c r="J36" s="11">
        <f t="shared" si="6"/>
        <v>5.175</v>
      </c>
      <c r="K36" s="11">
        <f t="shared" si="0"/>
        <v>0.54</v>
      </c>
      <c r="L36" s="11">
        <f t="shared" si="1"/>
        <v>8.82</v>
      </c>
      <c r="M36" s="11">
        <f t="shared" si="8"/>
        <v>6.75</v>
      </c>
      <c r="N36" s="11">
        <f t="shared" si="2"/>
        <v>32.94</v>
      </c>
      <c r="P36" s="16">
        <v>0.03957358699165464</v>
      </c>
      <c r="R36" s="23">
        <f t="shared" si="7"/>
        <v>0.04550962504040283</v>
      </c>
      <c r="S36" s="23">
        <f t="shared" si="3"/>
        <v>0.004748830438998557</v>
      </c>
      <c r="T36" s="23">
        <f t="shared" si="4"/>
        <v>0.0775642305036431</v>
      </c>
      <c r="U36" s="23">
        <f t="shared" si="9"/>
        <v>0.05936038048748196</v>
      </c>
      <c r="V36" s="23">
        <f t="shared" si="5"/>
        <v>0.28967865677891197</v>
      </c>
    </row>
    <row r="37" spans="1:22" ht="15.75">
      <c r="A37" s="1">
        <v>1865</v>
      </c>
      <c r="B37" s="11"/>
      <c r="C37" s="11">
        <v>0.14</v>
      </c>
      <c r="D37" s="11">
        <v>2.13</v>
      </c>
      <c r="E37" s="11">
        <v>1.64</v>
      </c>
      <c r="F37" s="11">
        <v>7.81</v>
      </c>
      <c r="H37" s="1">
        <v>4.5</v>
      </c>
      <c r="J37" s="11">
        <f t="shared" si="6"/>
      </c>
      <c r="K37" s="11">
        <f t="shared" si="0"/>
        <v>0.6300000000000001</v>
      </c>
      <c r="L37" s="11">
        <f t="shared" si="1"/>
        <v>9.584999999999999</v>
      </c>
      <c r="M37" s="11">
        <f t="shared" si="8"/>
        <v>7.38</v>
      </c>
      <c r="N37" s="11">
        <f t="shared" si="2"/>
        <v>35.144999999999996</v>
      </c>
      <c r="P37" s="16">
        <v>0.039742380778399915</v>
      </c>
      <c r="R37" s="23"/>
      <c r="S37" s="23">
        <f t="shared" si="3"/>
        <v>0.005563933308975989</v>
      </c>
      <c r="T37" s="23">
        <f t="shared" si="4"/>
        <v>0.08465127105799182</v>
      </c>
      <c r="U37" s="23">
        <f t="shared" si="9"/>
        <v>0.06517750447657586</v>
      </c>
      <c r="V37" s="23">
        <f t="shared" si="5"/>
        <v>0.3103879938793033</v>
      </c>
    </row>
    <row r="38" spans="1:22" ht="15.75">
      <c r="A38" s="1">
        <v>1866</v>
      </c>
      <c r="B38" s="11">
        <v>1.21</v>
      </c>
      <c r="C38" s="11">
        <v>0.13</v>
      </c>
      <c r="D38" s="11">
        <v>2.29</v>
      </c>
      <c r="E38" s="11">
        <v>1.62</v>
      </c>
      <c r="F38" s="11">
        <v>7.32</v>
      </c>
      <c r="H38" s="1">
        <v>4.5</v>
      </c>
      <c r="J38" s="11">
        <f t="shared" si="6"/>
        <v>5.445</v>
      </c>
      <c r="K38" s="11">
        <f t="shared" si="0"/>
        <v>0.585</v>
      </c>
      <c r="L38" s="11">
        <f t="shared" si="1"/>
        <v>10.305</v>
      </c>
      <c r="M38" s="11">
        <f t="shared" si="8"/>
        <v>7.290000000000001</v>
      </c>
      <c r="N38" s="11">
        <f t="shared" si="2"/>
        <v>32.94</v>
      </c>
      <c r="P38" s="16">
        <v>0.03974852674716167</v>
      </c>
      <c r="R38" s="23">
        <f t="shared" si="7"/>
        <v>0.04809571736406562</v>
      </c>
      <c r="S38" s="23">
        <f t="shared" si="3"/>
        <v>0.005167308477131018</v>
      </c>
      <c r="T38" s="23">
        <f t="shared" si="4"/>
        <v>0.09102412625100023</v>
      </c>
      <c r="U38" s="23">
        <f t="shared" si="9"/>
        <v>0.06439261333040192</v>
      </c>
      <c r="V38" s="23">
        <f t="shared" si="5"/>
        <v>0.29095921578922346</v>
      </c>
    </row>
    <row r="39" spans="1:22" ht="15.75">
      <c r="A39" s="1">
        <v>1867</v>
      </c>
      <c r="B39" s="11">
        <v>1.17</v>
      </c>
      <c r="C39" s="11">
        <v>0.16</v>
      </c>
      <c r="D39" s="11">
        <v>2.16</v>
      </c>
      <c r="E39" s="11">
        <v>1.6</v>
      </c>
      <c r="F39" s="11">
        <v>6.86</v>
      </c>
      <c r="H39" s="1">
        <v>4.5</v>
      </c>
      <c r="J39" s="11">
        <f t="shared" si="6"/>
        <v>5.265</v>
      </c>
      <c r="K39" s="11">
        <f t="shared" si="0"/>
        <v>0.72</v>
      </c>
      <c r="L39" s="11">
        <f t="shared" si="1"/>
        <v>9.72</v>
      </c>
      <c r="M39" s="11">
        <f t="shared" si="8"/>
        <v>7.2</v>
      </c>
      <c r="N39" s="11">
        <f t="shared" si="2"/>
        <v>30.87</v>
      </c>
      <c r="P39" s="16">
        <v>0.039797021714291024</v>
      </c>
      <c r="R39" s="23">
        <f t="shared" si="7"/>
        <v>0.0465625154057205</v>
      </c>
      <c r="S39" s="23">
        <f t="shared" si="3"/>
        <v>0.006367523474286564</v>
      </c>
      <c r="T39" s="23">
        <f t="shared" si="4"/>
        <v>0.08596156690286862</v>
      </c>
      <c r="U39" s="23">
        <f t="shared" si="9"/>
        <v>0.06367523474286564</v>
      </c>
      <c r="V39" s="23">
        <f t="shared" si="5"/>
        <v>0.2730075689600364</v>
      </c>
    </row>
    <row r="40" spans="1:22" ht="15.75">
      <c r="A40" s="1">
        <v>1868</v>
      </c>
      <c r="B40" s="11">
        <v>1.09</v>
      </c>
      <c r="C40" s="11">
        <v>0.15</v>
      </c>
      <c r="D40" s="11">
        <v>2.2</v>
      </c>
      <c r="E40" s="11">
        <v>1.76</v>
      </c>
      <c r="F40" s="11">
        <v>7.64</v>
      </c>
      <c r="H40" s="1">
        <v>4.5</v>
      </c>
      <c r="J40" s="11">
        <f t="shared" si="6"/>
        <v>4.905</v>
      </c>
      <c r="K40" s="11">
        <f t="shared" si="0"/>
        <v>0.6749999999999999</v>
      </c>
      <c r="L40" s="11">
        <f t="shared" si="1"/>
        <v>9.9</v>
      </c>
      <c r="M40" s="11">
        <f t="shared" si="8"/>
        <v>7.92</v>
      </c>
      <c r="N40" s="11">
        <f t="shared" si="2"/>
        <v>34.379999999999995</v>
      </c>
      <c r="P40" s="16">
        <v>0.03973636852903497</v>
      </c>
      <c r="R40" s="23">
        <f t="shared" si="7"/>
        <v>0.04331264169664812</v>
      </c>
      <c r="S40" s="23">
        <f t="shared" si="3"/>
        <v>0.0059604552793552455</v>
      </c>
      <c r="T40" s="23">
        <f t="shared" si="4"/>
        <v>0.08742001076387694</v>
      </c>
      <c r="U40" s="23">
        <f t="shared" si="9"/>
        <v>0.06993600861110155</v>
      </c>
      <c r="V40" s="23">
        <f t="shared" si="5"/>
        <v>0.30358585556182716</v>
      </c>
    </row>
    <row r="41" spans="1:22" ht="15.75">
      <c r="A41" s="1">
        <v>1869</v>
      </c>
      <c r="B41" s="11">
        <v>1.37</v>
      </c>
      <c r="C41" s="11">
        <v>0.15</v>
      </c>
      <c r="D41" s="11">
        <v>2.41</v>
      </c>
      <c r="E41" s="11">
        <v>1.8</v>
      </c>
      <c r="F41" s="11">
        <v>6.96</v>
      </c>
      <c r="H41" s="1">
        <v>4.5</v>
      </c>
      <c r="J41" s="11">
        <f t="shared" si="6"/>
        <v>6.165000000000001</v>
      </c>
      <c r="K41" s="11">
        <f t="shared" si="0"/>
        <v>0.6749999999999999</v>
      </c>
      <c r="L41" s="11">
        <f t="shared" si="1"/>
        <v>10.845</v>
      </c>
      <c r="M41" s="11">
        <f t="shared" si="8"/>
        <v>8.1</v>
      </c>
      <c r="N41" s="11">
        <f t="shared" si="2"/>
        <v>31.32</v>
      </c>
      <c r="P41" s="16">
        <v>0.039697620694340005</v>
      </c>
      <c r="R41" s="23">
        <f t="shared" si="7"/>
        <v>0.05438574035124581</v>
      </c>
      <c r="S41" s="23">
        <f t="shared" si="3"/>
        <v>0.005954643104151</v>
      </c>
      <c r="T41" s="23">
        <f t="shared" si="4"/>
        <v>0.09567126587335942</v>
      </c>
      <c r="U41" s="23">
        <f t="shared" si="9"/>
        <v>0.071455717249812</v>
      </c>
      <c r="V41" s="23">
        <f t="shared" si="5"/>
        <v>0.2762954400326064</v>
      </c>
    </row>
    <row r="42" spans="1:22" ht="15.75">
      <c r="A42" s="1">
        <v>1870</v>
      </c>
      <c r="B42" s="11">
        <v>1.47</v>
      </c>
      <c r="C42" s="11">
        <v>0.15</v>
      </c>
      <c r="D42" s="11">
        <v>2.49</v>
      </c>
      <c r="E42" s="11">
        <v>1.7</v>
      </c>
      <c r="F42" s="11">
        <v>7.74</v>
      </c>
      <c r="H42" s="1">
        <v>4.5</v>
      </c>
      <c r="J42" s="11">
        <f t="shared" si="6"/>
        <v>6.615</v>
      </c>
      <c r="K42" s="11">
        <f t="shared" si="0"/>
        <v>0.6749999999999999</v>
      </c>
      <c r="L42" s="11">
        <f t="shared" si="1"/>
        <v>11.205000000000002</v>
      </c>
      <c r="M42" s="11">
        <f t="shared" si="8"/>
        <v>7.6499999999999995</v>
      </c>
      <c r="N42" s="11">
        <f t="shared" si="2"/>
        <v>34.83</v>
      </c>
      <c r="P42" s="16">
        <v>0.039516677393309545</v>
      </c>
      <c r="R42" s="23">
        <f t="shared" si="7"/>
        <v>0.05808951576816503</v>
      </c>
      <c r="S42" s="23">
        <f t="shared" si="3"/>
        <v>0.005927501608996431</v>
      </c>
      <c r="T42" s="23">
        <f t="shared" si="4"/>
        <v>0.09839652670934078</v>
      </c>
      <c r="U42" s="23">
        <f t="shared" si="9"/>
        <v>0.06717835156862623</v>
      </c>
      <c r="V42" s="23">
        <f t="shared" si="5"/>
        <v>0.3058590830242159</v>
      </c>
    </row>
    <row r="43" spans="1:22" ht="15.75">
      <c r="A43" s="1">
        <v>1871</v>
      </c>
      <c r="B43" s="11">
        <v>1.3</v>
      </c>
      <c r="C43" s="11">
        <v>0.15</v>
      </c>
      <c r="D43" s="11">
        <v>2.65</v>
      </c>
      <c r="E43" s="11">
        <v>2</v>
      </c>
      <c r="F43" s="11">
        <v>8.04</v>
      </c>
      <c r="H43" s="1">
        <v>4.5</v>
      </c>
      <c r="J43" s="11">
        <f t="shared" si="6"/>
        <v>5.8500000000000005</v>
      </c>
      <c r="K43" s="11">
        <f t="shared" si="0"/>
        <v>0.6749999999999999</v>
      </c>
      <c r="L43" s="11">
        <f t="shared" si="1"/>
        <v>11.924999999999999</v>
      </c>
      <c r="M43" s="11">
        <f t="shared" si="8"/>
        <v>9</v>
      </c>
      <c r="N43" s="11">
        <f t="shared" si="2"/>
        <v>36.17999999999999</v>
      </c>
      <c r="P43" s="16">
        <v>0.03914138794734222</v>
      </c>
      <c r="R43" s="23">
        <f t="shared" si="7"/>
        <v>0.050883804331544887</v>
      </c>
      <c r="S43" s="23">
        <f t="shared" si="3"/>
        <v>0.005871208192101332</v>
      </c>
      <c r="T43" s="23">
        <f t="shared" si="4"/>
        <v>0.10372467806045688</v>
      </c>
      <c r="U43" s="23">
        <f t="shared" si="9"/>
        <v>0.07828277589468444</v>
      </c>
      <c r="V43" s="23">
        <f t="shared" si="5"/>
        <v>0.3146967590966314</v>
      </c>
    </row>
    <row r="44" spans="1:22" ht="15.75">
      <c r="A44" s="1">
        <v>1872</v>
      </c>
      <c r="B44" s="11">
        <v>1.3</v>
      </c>
      <c r="C44" s="11">
        <v>0.17</v>
      </c>
      <c r="D44" s="11">
        <v>2.66</v>
      </c>
      <c r="E44" s="11">
        <v>1.7</v>
      </c>
      <c r="F44" s="11">
        <v>8.73</v>
      </c>
      <c r="H44" s="1">
        <v>4.5</v>
      </c>
      <c r="J44" s="11">
        <f t="shared" si="6"/>
        <v>5.8500000000000005</v>
      </c>
      <c r="K44" s="11">
        <f t="shared" si="0"/>
        <v>0.765</v>
      </c>
      <c r="L44" s="11">
        <f t="shared" si="1"/>
        <v>11.97</v>
      </c>
      <c r="M44" s="11">
        <f t="shared" si="8"/>
        <v>7.6499999999999995</v>
      </c>
      <c r="N44" s="11">
        <f t="shared" si="2"/>
        <v>39.285000000000004</v>
      </c>
      <c r="P44" s="16">
        <v>0.03918796916828973</v>
      </c>
      <c r="R44" s="23">
        <f t="shared" si="7"/>
        <v>0.050944359918776654</v>
      </c>
      <c r="S44" s="23">
        <f t="shared" si="3"/>
        <v>0.006661954758609255</v>
      </c>
      <c r="T44" s="23">
        <f t="shared" si="4"/>
        <v>0.1042399979876507</v>
      </c>
      <c r="U44" s="23">
        <f t="shared" si="9"/>
        <v>0.06661954758609254</v>
      </c>
      <c r="V44" s="23">
        <f t="shared" si="5"/>
        <v>0.34211097083916936</v>
      </c>
    </row>
    <row r="45" spans="1:22" ht="15.75">
      <c r="A45" s="1">
        <v>1873</v>
      </c>
      <c r="B45" s="11">
        <v>1.29</v>
      </c>
      <c r="C45" s="11">
        <v>0.16</v>
      </c>
      <c r="D45" s="11">
        <v>2.3</v>
      </c>
      <c r="E45" s="11">
        <v>1.7</v>
      </c>
      <c r="F45" s="11">
        <v>8.73</v>
      </c>
      <c r="H45" s="1">
        <v>4.5</v>
      </c>
      <c r="J45" s="11">
        <f t="shared" si="6"/>
        <v>5.805</v>
      </c>
      <c r="K45" s="11">
        <f t="shared" si="0"/>
        <v>0.72</v>
      </c>
      <c r="L45" s="11">
        <f t="shared" si="1"/>
        <v>10.35</v>
      </c>
      <c r="M45" s="11">
        <f t="shared" si="8"/>
        <v>7.6499999999999995</v>
      </c>
      <c r="N45" s="11">
        <f t="shared" si="2"/>
        <v>39.285000000000004</v>
      </c>
      <c r="P45" s="16">
        <v>0.03953194053367129</v>
      </c>
      <c r="R45" s="23">
        <f t="shared" si="7"/>
        <v>0.050996203288435966</v>
      </c>
      <c r="S45" s="23">
        <f t="shared" si="3"/>
        <v>0.006325110485387407</v>
      </c>
      <c r="T45" s="23">
        <f t="shared" si="4"/>
        <v>0.09092346322744396</v>
      </c>
      <c r="U45" s="23">
        <f t="shared" si="9"/>
        <v>0.0672042989072412</v>
      </c>
      <c r="V45" s="23">
        <f t="shared" si="5"/>
        <v>0.34511384085895036</v>
      </c>
    </row>
    <row r="46" spans="1:22" ht="15.75">
      <c r="A46" s="1">
        <v>1874</v>
      </c>
      <c r="B46" s="11"/>
      <c r="C46" s="11">
        <v>0.17</v>
      </c>
      <c r="D46" s="11">
        <v>2.45</v>
      </c>
      <c r="E46" s="11">
        <v>1.9</v>
      </c>
      <c r="F46" s="11">
        <v>8.73</v>
      </c>
      <c r="H46" s="1">
        <v>4.5</v>
      </c>
      <c r="J46" s="11">
        <f t="shared" si="6"/>
      </c>
      <c r="K46" s="11">
        <f t="shared" si="0"/>
        <v>0.765</v>
      </c>
      <c r="L46" s="11">
        <f t="shared" si="1"/>
        <v>11.025</v>
      </c>
      <c r="M46" s="11">
        <f t="shared" si="8"/>
        <v>8.549999999999999</v>
      </c>
      <c r="N46" s="11">
        <f t="shared" si="2"/>
        <v>39.285000000000004</v>
      </c>
      <c r="P46" s="16">
        <v>0.0396935393936114</v>
      </c>
      <c r="R46" s="23"/>
      <c r="S46" s="23">
        <f t="shared" si="3"/>
        <v>0.006747901696913939</v>
      </c>
      <c r="T46" s="23">
        <f t="shared" si="4"/>
        <v>0.09724917151434793</v>
      </c>
      <c r="U46" s="23">
        <f t="shared" si="9"/>
        <v>0.07541772484786166</v>
      </c>
      <c r="V46" s="23">
        <f t="shared" si="5"/>
        <v>0.34652459890622755</v>
      </c>
    </row>
    <row r="47" spans="1:22" ht="15.75">
      <c r="A47" s="1">
        <v>1875</v>
      </c>
      <c r="B47" s="11"/>
      <c r="C47" s="11">
        <v>0.16</v>
      </c>
      <c r="D47" s="11">
        <v>2.71</v>
      </c>
      <c r="E47" s="11">
        <v>1.82</v>
      </c>
      <c r="F47" s="11">
        <v>9.56</v>
      </c>
      <c r="H47" s="1">
        <v>4.5</v>
      </c>
      <c r="J47" s="11">
        <f t="shared" si="6"/>
      </c>
      <c r="K47" s="11">
        <f t="shared" si="0"/>
        <v>0.72</v>
      </c>
      <c r="L47" s="11">
        <f t="shared" si="1"/>
        <v>12.195</v>
      </c>
      <c r="M47" s="11">
        <f t="shared" si="8"/>
        <v>8.19</v>
      </c>
      <c r="N47" s="11">
        <f t="shared" si="2"/>
        <v>43.02</v>
      </c>
      <c r="P47" s="16">
        <v>0.040070294952652</v>
      </c>
      <c r="R47" s="23"/>
      <c r="S47" s="23">
        <f t="shared" si="3"/>
        <v>0.00641124719242432</v>
      </c>
      <c r="T47" s="23">
        <f t="shared" si="4"/>
        <v>0.10859049932168692</v>
      </c>
      <c r="U47" s="23">
        <f t="shared" si="9"/>
        <v>0.07292793681382664</v>
      </c>
      <c r="V47" s="23">
        <f t="shared" si="5"/>
        <v>0.3830720197473531</v>
      </c>
    </row>
    <row r="48" spans="1:22" ht="15.75">
      <c r="A48" s="1">
        <v>1876</v>
      </c>
      <c r="B48" s="11"/>
      <c r="C48" s="11">
        <v>0.16</v>
      </c>
      <c r="D48" s="11">
        <v>2.72</v>
      </c>
      <c r="E48" s="11">
        <v>1.82</v>
      </c>
      <c r="F48" s="11">
        <v>10.11</v>
      </c>
      <c r="H48" s="1">
        <v>4.5</v>
      </c>
      <c r="J48" s="11">
        <f t="shared" si="6"/>
      </c>
      <c r="K48" s="11">
        <f t="shared" si="0"/>
        <v>0.72</v>
      </c>
      <c r="L48" s="11">
        <f t="shared" si="1"/>
        <v>12.24</v>
      </c>
      <c r="M48" s="11">
        <f t="shared" si="8"/>
        <v>8.19</v>
      </c>
      <c r="N48" s="11">
        <f t="shared" si="2"/>
        <v>45.495</v>
      </c>
      <c r="P48" s="16">
        <v>0.03948232849831028</v>
      </c>
      <c r="R48" s="23"/>
      <c r="S48" s="23">
        <f t="shared" si="3"/>
        <v>0.006317172559729645</v>
      </c>
      <c r="T48" s="23">
        <f t="shared" si="4"/>
        <v>0.10739193351540396</v>
      </c>
      <c r="U48" s="23">
        <f t="shared" si="9"/>
        <v>0.0718578378669247</v>
      </c>
      <c r="V48" s="23">
        <f t="shared" si="5"/>
        <v>0.3991663411179169</v>
      </c>
    </row>
    <row r="49" spans="1:22" ht="15.75">
      <c r="A49" s="1">
        <v>1877</v>
      </c>
      <c r="B49" s="11"/>
      <c r="C49" s="11">
        <v>0.16</v>
      </c>
      <c r="D49" s="11">
        <v>2.6</v>
      </c>
      <c r="E49" s="11">
        <v>1.82</v>
      </c>
      <c r="F49" s="11">
        <v>10.98</v>
      </c>
      <c r="H49" s="1">
        <v>4.5</v>
      </c>
      <c r="J49" s="11">
        <f t="shared" si="6"/>
      </c>
      <c r="K49" s="11">
        <f t="shared" si="0"/>
        <v>0.72</v>
      </c>
      <c r="L49" s="11">
        <f t="shared" si="1"/>
        <v>11.700000000000001</v>
      </c>
      <c r="M49" s="11">
        <f t="shared" si="8"/>
        <v>8.19</v>
      </c>
      <c r="N49" s="11">
        <f t="shared" si="2"/>
        <v>49.410000000000004</v>
      </c>
      <c r="P49" s="16">
        <v>0.03956499956260121</v>
      </c>
      <c r="R49" s="23"/>
      <c r="S49" s="23">
        <f t="shared" si="3"/>
        <v>0.006330399930016194</v>
      </c>
      <c r="T49" s="23">
        <f t="shared" si="4"/>
        <v>0.10286899886276316</v>
      </c>
      <c r="U49" s="23">
        <f t="shared" si="9"/>
        <v>0.07200829920393421</v>
      </c>
      <c r="V49" s="23">
        <f t="shared" si="5"/>
        <v>0.43442369519736135</v>
      </c>
    </row>
    <row r="50" spans="1:22" ht="15.75">
      <c r="A50" s="1">
        <v>1878</v>
      </c>
      <c r="B50" s="11"/>
      <c r="C50" s="11">
        <v>0.16</v>
      </c>
      <c r="D50" s="11">
        <v>2.44</v>
      </c>
      <c r="E50" s="11">
        <v>1.5</v>
      </c>
      <c r="F50" s="11">
        <v>11.18</v>
      </c>
      <c r="H50" s="1">
        <v>4.5</v>
      </c>
      <c r="J50" s="11">
        <f t="shared" si="6"/>
      </c>
      <c r="K50" s="11">
        <f t="shared" si="0"/>
        <v>0.72</v>
      </c>
      <c r="L50" s="11">
        <f t="shared" si="1"/>
        <v>10.98</v>
      </c>
      <c r="M50" s="11">
        <f t="shared" si="8"/>
        <v>6.75</v>
      </c>
      <c r="N50" s="11">
        <f t="shared" si="2"/>
        <v>50.31</v>
      </c>
      <c r="P50" s="16">
        <v>0.03952696435905027</v>
      </c>
      <c r="R50" s="23"/>
      <c r="S50" s="23">
        <f t="shared" si="3"/>
        <v>0.006324314297448044</v>
      </c>
      <c r="T50" s="23">
        <f t="shared" si="4"/>
        <v>0.09644579303608267</v>
      </c>
      <c r="U50" s="23">
        <f t="shared" si="9"/>
        <v>0.05929044653857541</v>
      </c>
      <c r="V50" s="23">
        <f t="shared" si="5"/>
        <v>0.44191146153418204</v>
      </c>
    </row>
    <row r="51" spans="1:22" ht="15.75">
      <c r="A51" s="1">
        <v>1879</v>
      </c>
      <c r="B51" s="11"/>
      <c r="C51" s="11">
        <v>0.15</v>
      </c>
      <c r="D51" s="11">
        <v>2.4</v>
      </c>
      <c r="E51" s="11">
        <v>1.53</v>
      </c>
      <c r="F51" s="11">
        <v>9.55</v>
      </c>
      <c r="H51" s="1">
        <v>4.5</v>
      </c>
      <c r="J51" s="11">
        <f t="shared" si="6"/>
      </c>
      <c r="K51" s="11">
        <f t="shared" si="0"/>
        <v>0.6749999999999999</v>
      </c>
      <c r="L51" s="11">
        <f t="shared" si="1"/>
        <v>10.799999999999999</v>
      </c>
      <c r="M51" s="11">
        <f t="shared" si="8"/>
        <v>6.885</v>
      </c>
      <c r="N51" s="11">
        <f t="shared" si="2"/>
        <v>42.975</v>
      </c>
      <c r="P51" s="16">
        <v>0.039433778921059946</v>
      </c>
      <c r="R51" s="23"/>
      <c r="S51" s="23">
        <f t="shared" si="3"/>
        <v>0.005915066838158992</v>
      </c>
      <c r="T51" s="23">
        <f t="shared" si="4"/>
        <v>0.09464106941054387</v>
      </c>
      <c r="U51" s="23">
        <f t="shared" si="9"/>
        <v>0.06033368174922172</v>
      </c>
      <c r="V51" s="23">
        <f t="shared" si="5"/>
        <v>0.3765925886961225</v>
      </c>
    </row>
    <row r="52" spans="1:22" ht="15.75">
      <c r="A52" s="1">
        <v>1880</v>
      </c>
      <c r="B52" s="11"/>
      <c r="C52" s="11">
        <v>0.2</v>
      </c>
      <c r="D52" s="11">
        <v>2.55</v>
      </c>
      <c r="E52" s="11">
        <v>1.9</v>
      </c>
      <c r="F52" s="11">
        <v>10.4</v>
      </c>
      <c r="H52" s="1">
        <v>4.5</v>
      </c>
      <c r="J52" s="11">
        <f t="shared" si="6"/>
      </c>
      <c r="K52" s="11">
        <f t="shared" si="0"/>
        <v>0.9</v>
      </c>
      <c r="L52" s="11">
        <f t="shared" si="1"/>
        <v>11.475</v>
      </c>
      <c r="M52" s="11">
        <f t="shared" si="8"/>
        <v>8.549999999999999</v>
      </c>
      <c r="N52" s="11">
        <f t="shared" si="2"/>
        <v>46.800000000000004</v>
      </c>
      <c r="P52" s="16">
        <v>0.03940087232953221</v>
      </c>
      <c r="R52" s="23"/>
      <c r="S52" s="23">
        <f t="shared" si="3"/>
        <v>0.007880174465906442</v>
      </c>
      <c r="T52" s="23">
        <f t="shared" si="4"/>
        <v>0.10047222444030712</v>
      </c>
      <c r="U52" s="23">
        <f t="shared" si="9"/>
        <v>0.0748616574261112</v>
      </c>
      <c r="V52" s="23">
        <f t="shared" si="5"/>
        <v>0.409769072227135</v>
      </c>
    </row>
    <row r="53" spans="1:22" ht="15.75">
      <c r="A53" s="1">
        <v>1881</v>
      </c>
      <c r="B53" s="11">
        <v>1.27</v>
      </c>
      <c r="C53" s="11">
        <v>0.18</v>
      </c>
      <c r="D53" s="11">
        <v>2.72</v>
      </c>
      <c r="E53" s="11">
        <v>1.9</v>
      </c>
      <c r="F53" s="11">
        <v>9.58</v>
      </c>
      <c r="H53" s="1">
        <v>4.5</v>
      </c>
      <c r="J53" s="11">
        <f t="shared" si="6"/>
        <v>5.715</v>
      </c>
      <c r="K53" s="11">
        <f t="shared" si="0"/>
        <v>0.8099999999999999</v>
      </c>
      <c r="L53" s="11">
        <f t="shared" si="1"/>
        <v>12.24</v>
      </c>
      <c r="M53" s="11">
        <f t="shared" si="8"/>
        <v>8.549999999999999</v>
      </c>
      <c r="N53" s="11">
        <f t="shared" si="2"/>
        <v>43.11</v>
      </c>
      <c r="P53" s="16">
        <v>0.03938048588563283</v>
      </c>
      <c r="R53" s="23">
        <f t="shared" si="7"/>
        <v>0.050013217074753695</v>
      </c>
      <c r="S53" s="23">
        <f t="shared" si="3"/>
        <v>0.007088487459413909</v>
      </c>
      <c r="T53" s="23">
        <f t="shared" si="4"/>
        <v>0.1071149216089213</v>
      </c>
      <c r="U53" s="23">
        <f t="shared" si="9"/>
        <v>0.07482292318270238</v>
      </c>
      <c r="V53" s="23">
        <f t="shared" si="5"/>
        <v>0.3772650547843625</v>
      </c>
    </row>
    <row r="54" spans="1:22" ht="15.75">
      <c r="A54" s="1">
        <v>1882</v>
      </c>
      <c r="B54" s="11">
        <v>1.25</v>
      </c>
      <c r="C54" s="11">
        <v>0.19</v>
      </c>
      <c r="D54" s="11">
        <v>2.6</v>
      </c>
      <c r="E54" s="11">
        <v>1.9</v>
      </c>
      <c r="F54" s="11">
        <v>10</v>
      </c>
      <c r="H54" s="1">
        <v>4.5</v>
      </c>
      <c r="J54" s="11">
        <f t="shared" si="6"/>
        <v>5.625</v>
      </c>
      <c r="K54" s="11">
        <f t="shared" si="0"/>
        <v>0.855</v>
      </c>
      <c r="L54" s="11">
        <f t="shared" si="1"/>
        <v>11.700000000000001</v>
      </c>
      <c r="M54" s="11">
        <f t="shared" si="8"/>
        <v>8.549999999999999</v>
      </c>
      <c r="N54" s="11">
        <f t="shared" si="2"/>
        <v>45</v>
      </c>
      <c r="P54" s="16">
        <v>0.039478514791592256</v>
      </c>
      <c r="R54" s="23">
        <f t="shared" si="7"/>
        <v>0.04934814348949032</v>
      </c>
      <c r="S54" s="23">
        <f t="shared" si="3"/>
        <v>0.007500917810402529</v>
      </c>
      <c r="T54" s="23">
        <f t="shared" si="4"/>
        <v>0.10264413845813987</v>
      </c>
      <c r="U54" s="23">
        <f t="shared" si="9"/>
        <v>0.07500917810402528</v>
      </c>
      <c r="V54" s="23">
        <f t="shared" si="5"/>
        <v>0.39478514791592256</v>
      </c>
    </row>
    <row r="55" spans="1:22" ht="15.75">
      <c r="A55" s="1">
        <v>1883</v>
      </c>
      <c r="B55" s="11"/>
      <c r="C55" s="11">
        <v>0.19</v>
      </c>
      <c r="D55" s="11">
        <v>2.76</v>
      </c>
      <c r="E55" s="11">
        <v>2</v>
      </c>
      <c r="F55" s="11">
        <v>10.35</v>
      </c>
      <c r="H55" s="1">
        <v>4.5</v>
      </c>
      <c r="J55" s="11">
        <f t="shared" si="6"/>
      </c>
      <c r="K55" s="11">
        <f t="shared" si="0"/>
        <v>0.855</v>
      </c>
      <c r="L55" s="11">
        <f t="shared" si="1"/>
        <v>12.419999999999998</v>
      </c>
      <c r="M55" s="11">
        <f t="shared" si="8"/>
        <v>9</v>
      </c>
      <c r="N55" s="11">
        <f t="shared" si="2"/>
        <v>46.574999999999996</v>
      </c>
      <c r="P55" s="16">
        <v>0.03946464597125967</v>
      </c>
      <c r="R55" s="23"/>
      <c r="S55" s="23">
        <f t="shared" si="3"/>
        <v>0.0074982827345393376</v>
      </c>
      <c r="T55" s="23">
        <f t="shared" si="4"/>
        <v>0.10892242288067668</v>
      </c>
      <c r="U55" s="23">
        <f t="shared" si="9"/>
        <v>0.07892929194251934</v>
      </c>
      <c r="V55" s="23">
        <f t="shared" si="5"/>
        <v>0.4084590858025376</v>
      </c>
    </row>
    <row r="56" spans="1:22" ht="15.75">
      <c r="A56" s="1">
        <v>1884</v>
      </c>
      <c r="B56" s="11"/>
      <c r="C56" s="11">
        <v>0.19</v>
      </c>
      <c r="D56" s="11">
        <v>2.36</v>
      </c>
      <c r="E56" s="11">
        <v>1.9</v>
      </c>
      <c r="F56" s="11">
        <v>10.55</v>
      </c>
      <c r="H56" s="1">
        <v>4.5</v>
      </c>
      <c r="J56" s="11">
        <f t="shared" si="6"/>
      </c>
      <c r="K56" s="11">
        <f t="shared" si="0"/>
        <v>0.855</v>
      </c>
      <c r="L56" s="11">
        <f t="shared" si="1"/>
        <v>10.62</v>
      </c>
      <c r="M56" s="11">
        <f t="shared" si="8"/>
        <v>8.549999999999999</v>
      </c>
      <c r="N56" s="11">
        <f t="shared" si="2"/>
        <v>47.475</v>
      </c>
      <c r="P56" s="16">
        <v>0.03956836134895094</v>
      </c>
      <c r="R56" s="23"/>
      <c r="S56" s="23">
        <f t="shared" si="3"/>
        <v>0.0075179886563006785</v>
      </c>
      <c r="T56" s="23">
        <f t="shared" si="4"/>
        <v>0.09338133278352422</v>
      </c>
      <c r="U56" s="23">
        <f t="shared" si="9"/>
        <v>0.07517988656300678</v>
      </c>
      <c r="V56" s="23">
        <f t="shared" si="5"/>
        <v>0.41744621223143247</v>
      </c>
    </row>
    <row r="57" spans="1:22" ht="15.75">
      <c r="A57" s="1">
        <v>1885</v>
      </c>
      <c r="B57" s="11"/>
      <c r="C57" s="11">
        <v>0.2</v>
      </c>
      <c r="D57" s="11">
        <v>2.25</v>
      </c>
      <c r="E57" s="11">
        <v>1.6</v>
      </c>
      <c r="F57" s="11">
        <v>10.08</v>
      </c>
      <c r="H57" s="1">
        <v>4.5</v>
      </c>
      <c r="J57" s="11">
        <f t="shared" si="6"/>
      </c>
      <c r="K57" s="11">
        <f t="shared" si="0"/>
        <v>0.9</v>
      </c>
      <c r="L57" s="11">
        <f t="shared" si="1"/>
        <v>10.125</v>
      </c>
      <c r="M57" s="11">
        <f t="shared" si="8"/>
        <v>7.2</v>
      </c>
      <c r="N57" s="11">
        <f t="shared" si="2"/>
        <v>45.36</v>
      </c>
      <c r="P57" s="16">
        <v>0.03953251477526785</v>
      </c>
      <c r="R57" s="23"/>
      <c r="S57" s="23">
        <f t="shared" si="3"/>
        <v>0.00790650295505357</v>
      </c>
      <c r="T57" s="23">
        <f t="shared" si="4"/>
        <v>0.08894815824435266</v>
      </c>
      <c r="U57" s="23">
        <f t="shared" si="9"/>
        <v>0.06325202364042856</v>
      </c>
      <c r="V57" s="23">
        <f t="shared" si="5"/>
        <v>0.3984877489346999</v>
      </c>
    </row>
    <row r="58" spans="1:22" ht="15.75">
      <c r="A58" s="1">
        <v>1886</v>
      </c>
      <c r="B58" s="11">
        <v>1.5</v>
      </c>
      <c r="C58" s="11">
        <v>0.17</v>
      </c>
      <c r="D58" s="11">
        <v>2.58</v>
      </c>
      <c r="E58" s="11">
        <v>1.5</v>
      </c>
      <c r="F58" s="11">
        <v>9.36</v>
      </c>
      <c r="H58" s="1">
        <v>4.5</v>
      </c>
      <c r="J58" s="11">
        <f t="shared" si="6"/>
        <v>6.75</v>
      </c>
      <c r="K58" s="11">
        <f t="shared" si="0"/>
        <v>0.765</v>
      </c>
      <c r="L58" s="11">
        <f t="shared" si="1"/>
        <v>11.61</v>
      </c>
      <c r="M58" s="11">
        <f t="shared" si="8"/>
        <v>6.75</v>
      </c>
      <c r="N58" s="11">
        <f t="shared" si="2"/>
        <v>42.12</v>
      </c>
      <c r="P58" s="16">
        <v>0.039618760330417564</v>
      </c>
      <c r="R58" s="23">
        <f t="shared" si="7"/>
        <v>0.05942814049562635</v>
      </c>
      <c r="S58" s="23">
        <f t="shared" si="3"/>
        <v>0.006735189256170986</v>
      </c>
      <c r="T58" s="23">
        <f t="shared" si="4"/>
        <v>0.10221640165247732</v>
      </c>
      <c r="U58" s="23">
        <f t="shared" si="9"/>
        <v>0.05942814049562635</v>
      </c>
      <c r="V58" s="23">
        <f t="shared" si="5"/>
        <v>0.3708315966927084</v>
      </c>
    </row>
    <row r="59" spans="1:22" ht="15.75">
      <c r="A59" s="1">
        <v>1887</v>
      </c>
      <c r="B59" s="11"/>
      <c r="C59" s="11">
        <v>0.17</v>
      </c>
      <c r="D59" s="11">
        <v>2.16</v>
      </c>
      <c r="E59" s="11">
        <v>1.5</v>
      </c>
      <c r="F59" s="11">
        <v>8.83</v>
      </c>
      <c r="H59" s="1">
        <v>4.5</v>
      </c>
      <c r="J59" s="11">
        <f t="shared" si="6"/>
      </c>
      <c r="K59" s="11">
        <f t="shared" si="0"/>
        <v>0.765</v>
      </c>
      <c r="L59" s="11">
        <f t="shared" si="1"/>
        <v>9.72</v>
      </c>
      <c r="M59" s="11">
        <f t="shared" si="8"/>
        <v>6.75</v>
      </c>
      <c r="N59" s="11">
        <f t="shared" si="2"/>
        <v>39.735</v>
      </c>
      <c r="P59" s="16">
        <v>0.03949648800885525</v>
      </c>
      <c r="R59" s="23"/>
      <c r="S59" s="23">
        <f t="shared" si="3"/>
        <v>0.006714402961505394</v>
      </c>
      <c r="T59" s="23">
        <f t="shared" si="4"/>
        <v>0.08531241409912735</v>
      </c>
      <c r="U59" s="23">
        <f t="shared" si="9"/>
        <v>0.05924473201328288</v>
      </c>
      <c r="V59" s="23">
        <f t="shared" si="5"/>
        <v>0.3487539891181919</v>
      </c>
    </row>
    <row r="60" spans="1:22" ht="15.75">
      <c r="A60" s="1">
        <v>1888</v>
      </c>
      <c r="B60" s="11">
        <v>1.36</v>
      </c>
      <c r="C60" s="11">
        <v>0.17</v>
      </c>
      <c r="D60" s="11">
        <v>2.28</v>
      </c>
      <c r="E60" s="11">
        <v>1.7</v>
      </c>
      <c r="F60" s="11">
        <v>9.21</v>
      </c>
      <c r="H60" s="1">
        <v>4.5</v>
      </c>
      <c r="J60" s="11">
        <f t="shared" si="6"/>
        <v>6.12</v>
      </c>
      <c r="K60" s="11">
        <f t="shared" si="0"/>
        <v>0.765</v>
      </c>
      <c r="L60" s="11">
        <f t="shared" si="1"/>
        <v>10.26</v>
      </c>
      <c r="M60" s="11">
        <f t="shared" si="8"/>
        <v>7.6499999999999995</v>
      </c>
      <c r="N60" s="11">
        <f t="shared" si="2"/>
        <v>41.44500000000001</v>
      </c>
      <c r="P60" s="16">
        <v>0.03950751263634083</v>
      </c>
      <c r="R60" s="23">
        <f t="shared" si="7"/>
        <v>0.053730217185423534</v>
      </c>
      <c r="S60" s="23">
        <f t="shared" si="3"/>
        <v>0.006716277148177942</v>
      </c>
      <c r="T60" s="23">
        <f t="shared" si="4"/>
        <v>0.09007712881085708</v>
      </c>
      <c r="U60" s="23">
        <f t="shared" si="9"/>
        <v>0.0671627714817794</v>
      </c>
      <c r="V60" s="23">
        <f t="shared" si="5"/>
        <v>0.3638641913806991</v>
      </c>
    </row>
    <row r="61" spans="1:22" ht="15.75">
      <c r="A61" s="1">
        <v>1889</v>
      </c>
      <c r="B61" s="11">
        <v>1.35</v>
      </c>
      <c r="C61" s="11">
        <v>0.17</v>
      </c>
      <c r="D61" s="11">
        <v>2.41</v>
      </c>
      <c r="E61" s="11">
        <v>1.7</v>
      </c>
      <c r="F61" s="11">
        <v>8.47</v>
      </c>
      <c r="H61" s="1">
        <v>4.5</v>
      </c>
      <c r="J61" s="11">
        <f t="shared" si="6"/>
        <v>6.075</v>
      </c>
      <c r="K61" s="11">
        <f t="shared" si="0"/>
        <v>0.765</v>
      </c>
      <c r="L61" s="11">
        <f t="shared" si="1"/>
        <v>10.845</v>
      </c>
      <c r="M61" s="11">
        <f t="shared" si="8"/>
        <v>7.6499999999999995</v>
      </c>
      <c r="N61" s="11">
        <f t="shared" si="2"/>
        <v>38.115</v>
      </c>
      <c r="P61" s="16">
        <v>0.04316277666616985</v>
      </c>
      <c r="R61" s="23">
        <f t="shared" si="7"/>
        <v>0.058269748499329296</v>
      </c>
      <c r="S61" s="23">
        <f t="shared" si="3"/>
        <v>0.007337672033248875</v>
      </c>
      <c r="T61" s="23">
        <f t="shared" si="4"/>
        <v>0.10402229176546934</v>
      </c>
      <c r="U61" s="23">
        <f t="shared" si="9"/>
        <v>0.07337672033248874</v>
      </c>
      <c r="V61" s="23">
        <f t="shared" si="5"/>
        <v>0.36558871836245865</v>
      </c>
    </row>
    <row r="62" spans="1:22" ht="15.75">
      <c r="A62" s="1">
        <v>1890</v>
      </c>
      <c r="B62" s="11">
        <v>1.35</v>
      </c>
      <c r="C62" s="11">
        <v>0.17</v>
      </c>
      <c r="D62" s="11">
        <v>2.28</v>
      </c>
      <c r="E62" s="11">
        <v>1.6</v>
      </c>
      <c r="F62" s="11">
        <v>8.44</v>
      </c>
      <c r="H62" s="1">
        <v>4.5</v>
      </c>
      <c r="J62" s="11">
        <f t="shared" si="6"/>
        <v>6.075</v>
      </c>
      <c r="K62" s="11">
        <f t="shared" si="0"/>
        <v>0.765</v>
      </c>
      <c r="L62" s="11">
        <f t="shared" si="1"/>
        <v>10.26</v>
      </c>
      <c r="M62" s="11">
        <f t="shared" si="8"/>
        <v>7.2</v>
      </c>
      <c r="N62" s="11">
        <f t="shared" si="2"/>
        <v>37.98</v>
      </c>
      <c r="P62" s="16">
        <v>0.039617004573041625</v>
      </c>
      <c r="R62" s="23">
        <f t="shared" si="7"/>
        <v>0.0534829561736062</v>
      </c>
      <c r="S62" s="23">
        <f t="shared" si="3"/>
        <v>0.006734890777417077</v>
      </c>
      <c r="T62" s="23">
        <f t="shared" si="4"/>
        <v>0.09032677042653489</v>
      </c>
      <c r="U62" s="23">
        <f t="shared" si="9"/>
        <v>0.0633872073168666</v>
      </c>
      <c r="V62" s="23">
        <f t="shared" si="5"/>
        <v>0.3343675185964713</v>
      </c>
    </row>
    <row r="63" spans="1:22" ht="15.75">
      <c r="A63" s="1">
        <v>1891</v>
      </c>
      <c r="B63" s="11"/>
      <c r="C63" s="11">
        <v>0.17</v>
      </c>
      <c r="D63" s="11">
        <v>2.5</v>
      </c>
      <c r="E63" s="11">
        <v>1.6</v>
      </c>
      <c r="F63" s="11">
        <v>7.84</v>
      </c>
      <c r="H63" s="1">
        <v>4.5</v>
      </c>
      <c r="J63" s="11">
        <f t="shared" si="6"/>
      </c>
      <c r="K63" s="11">
        <f t="shared" si="0"/>
        <v>0.765</v>
      </c>
      <c r="L63" s="11">
        <f t="shared" si="1"/>
        <v>11.25</v>
      </c>
      <c r="M63" s="11">
        <f t="shared" si="8"/>
        <v>7.2</v>
      </c>
      <c r="N63" s="11">
        <f t="shared" si="2"/>
        <v>35.28</v>
      </c>
      <c r="P63" s="16">
        <v>0.03959674666643758</v>
      </c>
      <c r="R63" s="23"/>
      <c r="S63" s="23">
        <f t="shared" si="3"/>
        <v>0.006731446933294389</v>
      </c>
      <c r="T63" s="23">
        <f t="shared" si="4"/>
        <v>0.09899186666609396</v>
      </c>
      <c r="U63" s="23">
        <f t="shared" si="9"/>
        <v>0.06335479466630013</v>
      </c>
      <c r="V63" s="23">
        <f t="shared" si="5"/>
        <v>0.3104384938648706</v>
      </c>
    </row>
    <row r="64" spans="1:22" ht="15.75">
      <c r="A64" s="1">
        <v>1892</v>
      </c>
      <c r="B64" s="11"/>
      <c r="C64" s="11">
        <v>0.18</v>
      </c>
      <c r="D64" s="11">
        <v>2.06</v>
      </c>
      <c r="E64" s="11">
        <v>1.6</v>
      </c>
      <c r="F64" s="11">
        <v>8</v>
      </c>
      <c r="H64" s="1">
        <v>4.5</v>
      </c>
      <c r="J64" s="11">
        <f t="shared" si="6"/>
      </c>
      <c r="K64" s="11">
        <f t="shared" si="0"/>
        <v>0.8099999999999999</v>
      </c>
      <c r="L64" s="11">
        <f t="shared" si="1"/>
        <v>9.27</v>
      </c>
      <c r="M64" s="11">
        <f t="shared" si="8"/>
        <v>7.2</v>
      </c>
      <c r="N64" s="11">
        <f t="shared" si="2"/>
        <v>36</v>
      </c>
      <c r="P64" s="16">
        <v>0.039728125972233255</v>
      </c>
      <c r="R64" s="23"/>
      <c r="S64" s="23">
        <f t="shared" si="3"/>
        <v>0.007151062675001985</v>
      </c>
      <c r="T64" s="23">
        <f t="shared" si="4"/>
        <v>0.08183993950280051</v>
      </c>
      <c r="U64" s="23">
        <f t="shared" si="9"/>
        <v>0.06356500155557321</v>
      </c>
      <c r="V64" s="23">
        <f t="shared" si="5"/>
        <v>0.31782500777786604</v>
      </c>
    </row>
    <row r="65" spans="1:22" ht="15.75">
      <c r="A65" s="1">
        <v>1893</v>
      </c>
      <c r="B65" s="11">
        <v>1.36</v>
      </c>
      <c r="C65" s="11">
        <v>0.18</v>
      </c>
      <c r="D65" s="11">
        <v>1.71</v>
      </c>
      <c r="E65" s="11">
        <v>1.65</v>
      </c>
      <c r="F65" s="11">
        <v>7.21</v>
      </c>
      <c r="H65" s="1">
        <v>4.5</v>
      </c>
      <c r="J65" s="11">
        <f t="shared" si="6"/>
        <v>6.12</v>
      </c>
      <c r="K65" s="11">
        <f t="shared" si="0"/>
        <v>0.8099999999999999</v>
      </c>
      <c r="L65" s="11">
        <f t="shared" si="1"/>
        <v>7.695</v>
      </c>
      <c r="M65" s="11">
        <f t="shared" si="8"/>
        <v>7.425</v>
      </c>
      <c r="N65" s="11">
        <f t="shared" si="2"/>
        <v>32.445</v>
      </c>
      <c r="P65" s="16">
        <v>0.03967969478539479</v>
      </c>
      <c r="R65" s="23">
        <f t="shared" si="7"/>
        <v>0.053964384908136924</v>
      </c>
      <c r="S65" s="23">
        <f t="shared" si="3"/>
        <v>0.007142345061371062</v>
      </c>
      <c r="T65" s="23">
        <f t="shared" si="4"/>
        <v>0.06785227808302509</v>
      </c>
      <c r="U65" s="23">
        <f t="shared" si="9"/>
        <v>0.0654714963959014</v>
      </c>
      <c r="V65" s="23">
        <f t="shared" si="5"/>
        <v>0.28609059940269643</v>
      </c>
    </row>
    <row r="66" spans="1:22" ht="15.75">
      <c r="A66" s="1">
        <v>1894</v>
      </c>
      <c r="B66" s="11"/>
      <c r="C66" s="11">
        <v>0.16</v>
      </c>
      <c r="D66" s="11">
        <v>2.33</v>
      </c>
      <c r="E66" s="11">
        <v>1.65</v>
      </c>
      <c r="F66" s="11">
        <v>8.23</v>
      </c>
      <c r="H66" s="1">
        <v>4.5</v>
      </c>
      <c r="J66" s="11">
        <f t="shared" si="6"/>
      </c>
      <c r="K66" s="11">
        <f t="shared" si="0"/>
        <v>0.72</v>
      </c>
      <c r="L66" s="11">
        <f t="shared" si="1"/>
        <v>10.485</v>
      </c>
      <c r="M66" s="11">
        <f t="shared" si="8"/>
        <v>7.425</v>
      </c>
      <c r="N66" s="11">
        <f t="shared" si="2"/>
        <v>37.035000000000004</v>
      </c>
      <c r="P66" s="16">
        <v>0.039722419581584144</v>
      </c>
      <c r="R66" s="23"/>
      <c r="S66" s="23">
        <f t="shared" si="3"/>
        <v>0.006355587133053463</v>
      </c>
      <c r="T66" s="23">
        <f t="shared" si="4"/>
        <v>0.09255323762509106</v>
      </c>
      <c r="U66" s="23">
        <f t="shared" si="9"/>
        <v>0.06554199230961383</v>
      </c>
      <c r="V66" s="23">
        <f t="shared" si="5"/>
        <v>0.3269155131564375</v>
      </c>
    </row>
    <row r="67" spans="1:22" ht="15.75">
      <c r="A67" s="1">
        <v>1895</v>
      </c>
      <c r="B67" s="11">
        <v>1.35</v>
      </c>
      <c r="C67" s="11">
        <v>0.15</v>
      </c>
      <c r="D67" s="11">
        <v>2.43</v>
      </c>
      <c r="E67" s="11">
        <v>1.65</v>
      </c>
      <c r="F67" s="11">
        <v>7.73</v>
      </c>
      <c r="H67" s="1">
        <v>4.5</v>
      </c>
      <c r="J67" s="11">
        <f t="shared" si="6"/>
        <v>6.075</v>
      </c>
      <c r="K67" s="11">
        <f t="shared" si="0"/>
        <v>0.6749999999999999</v>
      </c>
      <c r="L67" s="11">
        <f t="shared" si="1"/>
        <v>10.935</v>
      </c>
      <c r="M67" s="11">
        <f t="shared" si="8"/>
        <v>7.425</v>
      </c>
      <c r="N67" s="11">
        <f t="shared" si="2"/>
        <v>34.785000000000004</v>
      </c>
      <c r="P67" s="16">
        <v>0.03963031063124302</v>
      </c>
      <c r="R67" s="23">
        <f t="shared" si="7"/>
        <v>0.05350091935217808</v>
      </c>
      <c r="S67" s="23">
        <f t="shared" si="3"/>
        <v>0.005944546594686452</v>
      </c>
      <c r="T67" s="23">
        <f t="shared" si="4"/>
        <v>0.09630165483392054</v>
      </c>
      <c r="U67" s="23">
        <f t="shared" si="9"/>
        <v>0.06539001254155098</v>
      </c>
      <c r="V67" s="23">
        <f t="shared" si="5"/>
        <v>0.30634230117950856</v>
      </c>
    </row>
    <row r="68" spans="1:22" ht="15.75">
      <c r="A68" s="1">
        <v>1896</v>
      </c>
      <c r="B68" s="11">
        <v>1.35</v>
      </c>
      <c r="C68" s="11">
        <v>0.13</v>
      </c>
      <c r="D68" s="11">
        <v>2.37</v>
      </c>
      <c r="E68" s="11">
        <v>1.6</v>
      </c>
      <c r="F68" s="11">
        <v>6.92</v>
      </c>
      <c r="H68" s="1">
        <v>4.5</v>
      </c>
      <c r="J68" s="11">
        <f t="shared" si="6"/>
        <v>6.075</v>
      </c>
      <c r="K68" s="11">
        <f t="shared" si="0"/>
        <v>0.585</v>
      </c>
      <c r="L68" s="11">
        <f t="shared" si="1"/>
        <v>10.665000000000001</v>
      </c>
      <c r="M68" s="11">
        <f t="shared" si="8"/>
        <v>7.2</v>
      </c>
      <c r="N68" s="11">
        <f t="shared" si="2"/>
        <v>31.14</v>
      </c>
      <c r="P68" s="16">
        <v>0.03966943839871801</v>
      </c>
      <c r="R68" s="23">
        <f t="shared" si="7"/>
        <v>0.05355374183826932</v>
      </c>
      <c r="S68" s="23">
        <f t="shared" si="3"/>
        <v>0.0051570269918333415</v>
      </c>
      <c r="T68" s="23">
        <f t="shared" si="4"/>
        <v>0.09401656900496169</v>
      </c>
      <c r="U68" s="23">
        <f t="shared" si="9"/>
        <v>0.06347110143794882</v>
      </c>
      <c r="V68" s="23">
        <f t="shared" si="5"/>
        <v>0.27451251371912866</v>
      </c>
    </row>
    <row r="69" spans="1:22" ht="15.75">
      <c r="A69" s="1">
        <v>1897</v>
      </c>
      <c r="B69" s="11">
        <v>1.35</v>
      </c>
      <c r="C69" s="11">
        <v>0.12</v>
      </c>
      <c r="D69" s="11">
        <v>2.48</v>
      </c>
      <c r="E69" s="11">
        <v>1.65</v>
      </c>
      <c r="F69" s="11">
        <v>6.8</v>
      </c>
      <c r="H69" s="1">
        <v>4.5</v>
      </c>
      <c r="J69" s="11">
        <f t="shared" si="6"/>
        <v>6.075</v>
      </c>
      <c r="K69" s="11">
        <f t="shared" si="0"/>
        <v>0.54</v>
      </c>
      <c r="L69" s="11">
        <f t="shared" si="1"/>
        <v>11.16</v>
      </c>
      <c r="M69" s="11">
        <f t="shared" si="8"/>
        <v>7.425</v>
      </c>
      <c r="N69" s="11">
        <f t="shared" si="2"/>
        <v>30.599999999999998</v>
      </c>
      <c r="P69" s="16">
        <v>0.039790280692154296</v>
      </c>
      <c r="R69" s="23">
        <f t="shared" si="7"/>
        <v>0.0537168789344083</v>
      </c>
      <c r="S69" s="23">
        <f t="shared" si="3"/>
        <v>0.004774833683058515</v>
      </c>
      <c r="T69" s="23">
        <f t="shared" si="4"/>
        <v>0.09867989611654265</v>
      </c>
      <c r="U69" s="23">
        <f t="shared" si="9"/>
        <v>0.06565396314205459</v>
      </c>
      <c r="V69" s="23">
        <f t="shared" si="5"/>
        <v>0.2705739087066492</v>
      </c>
    </row>
    <row r="70" spans="1:22" ht="15.75">
      <c r="A70" s="1">
        <v>1898</v>
      </c>
      <c r="B70" s="11">
        <v>1.35</v>
      </c>
      <c r="C70" s="11">
        <v>0.12</v>
      </c>
      <c r="D70" s="11">
        <v>2.57</v>
      </c>
      <c r="E70" s="11">
        <v>1.65</v>
      </c>
      <c r="F70" s="11">
        <v>6.82</v>
      </c>
      <c r="H70" s="1">
        <v>4.5</v>
      </c>
      <c r="J70" s="11">
        <f t="shared" si="6"/>
        <v>6.075</v>
      </c>
      <c r="K70" s="11">
        <f t="shared" si="0"/>
        <v>0.54</v>
      </c>
      <c r="L70" s="11">
        <f t="shared" si="1"/>
        <v>11.565</v>
      </c>
      <c r="M70" s="11">
        <f t="shared" si="8"/>
        <v>7.425</v>
      </c>
      <c r="N70" s="11">
        <f t="shared" si="2"/>
        <v>30.69</v>
      </c>
      <c r="P70" s="16">
        <v>0.039560253950039766</v>
      </c>
      <c r="R70" s="23">
        <f t="shared" si="7"/>
        <v>0.05340634283255369</v>
      </c>
      <c r="S70" s="23">
        <f t="shared" si="3"/>
        <v>0.004747230474004772</v>
      </c>
      <c r="T70" s="23">
        <f t="shared" si="4"/>
        <v>0.1016698526516022</v>
      </c>
      <c r="U70" s="23">
        <f t="shared" si="9"/>
        <v>0.06527441901756562</v>
      </c>
      <c r="V70" s="23">
        <f t="shared" si="5"/>
        <v>0.26980093193927124</v>
      </c>
    </row>
    <row r="71" spans="1:22" ht="15.75">
      <c r="A71" s="1">
        <v>1899</v>
      </c>
      <c r="B71" s="11">
        <v>1.25</v>
      </c>
      <c r="C71" s="11">
        <v>0.13</v>
      </c>
      <c r="D71" s="11">
        <v>2.6</v>
      </c>
      <c r="E71" s="11">
        <v>1.5</v>
      </c>
      <c r="F71" s="11">
        <v>6.55</v>
      </c>
      <c r="H71" s="1">
        <v>4.5</v>
      </c>
      <c r="J71" s="11">
        <f t="shared" si="6"/>
        <v>5.625</v>
      </c>
      <c r="K71" s="11">
        <f aca="true" t="shared" si="10" ref="K71:K86">IF(C71&lt;&gt;"",C71*$H71,"")</f>
        <v>0.585</v>
      </c>
      <c r="L71" s="11">
        <f aca="true" t="shared" si="11" ref="L71:L86">IF(D71&lt;&gt;"",D71*$H71,"")</f>
        <v>11.700000000000001</v>
      </c>
      <c r="M71" s="11">
        <f aca="true" t="shared" si="12" ref="M71:M86">IF(E71&lt;&gt;"",E71*$H71,"")</f>
        <v>6.75</v>
      </c>
      <c r="N71" s="11">
        <f aca="true" t="shared" si="13" ref="N71:N86">IF(F71&lt;&gt;"",F71*$H71,"")</f>
        <v>29.474999999999998</v>
      </c>
      <c r="P71" s="16">
        <v>0.039642523879366766</v>
      </c>
      <c r="R71" s="23">
        <f t="shared" si="7"/>
        <v>0.049553154849208456</v>
      </c>
      <c r="S71" s="23">
        <f aca="true" t="shared" si="14" ref="S71:S97">IF(C71&lt;&gt;"",C71*$P71,"")</f>
        <v>0.00515352810431768</v>
      </c>
      <c r="T71" s="23">
        <f aca="true" t="shared" si="15" ref="T71:T97">IF(D71&lt;&gt;"",D71*$P71,"")</f>
        <v>0.1030705620863536</v>
      </c>
      <c r="U71" s="23">
        <f aca="true" t="shared" si="16" ref="U71:U97">IF(E71&lt;&gt;"",E71*$P71,"")</f>
        <v>0.05946378581905015</v>
      </c>
      <c r="V71" s="23">
        <f aca="true" t="shared" si="17" ref="V71:V97">IF(F71&lt;&gt;"",F71*$P71,"")</f>
        <v>0.2596585314098523</v>
      </c>
    </row>
    <row r="72" spans="1:22" ht="15.75">
      <c r="A72" s="1">
        <v>1900</v>
      </c>
      <c r="B72" s="11">
        <v>1.35</v>
      </c>
      <c r="C72" s="11">
        <v>0.14</v>
      </c>
      <c r="D72" s="11">
        <v>2.72</v>
      </c>
      <c r="E72" s="11">
        <v>1.65</v>
      </c>
      <c r="F72" s="11">
        <v>6.56</v>
      </c>
      <c r="H72" s="1">
        <v>4.5</v>
      </c>
      <c r="J72" s="11">
        <f aca="true" t="shared" si="18" ref="J72:J86">IF(B72&lt;&gt;"",B72*$H72,"")</f>
        <v>6.075</v>
      </c>
      <c r="K72" s="11">
        <f t="shared" si="10"/>
        <v>0.6300000000000001</v>
      </c>
      <c r="L72" s="11">
        <f t="shared" si="11"/>
        <v>12.24</v>
      </c>
      <c r="M72" s="11">
        <f t="shared" si="12"/>
        <v>7.425</v>
      </c>
      <c r="N72" s="11">
        <f t="shared" si="13"/>
        <v>29.52</v>
      </c>
      <c r="P72" s="16">
        <v>0.039749701348322904</v>
      </c>
      <c r="R72" s="23">
        <f>IF(B72&lt;&gt;"",B72*$P72,"")</f>
        <v>0.05366209682023592</v>
      </c>
      <c r="S72" s="23">
        <f t="shared" si="14"/>
        <v>0.005564958188765207</v>
      </c>
      <c r="T72" s="23">
        <f t="shared" si="15"/>
        <v>0.1081191876674383</v>
      </c>
      <c r="U72" s="23">
        <f t="shared" si="16"/>
        <v>0.06558700722473279</v>
      </c>
      <c r="V72" s="23">
        <f t="shared" si="17"/>
        <v>0.2607580408449982</v>
      </c>
    </row>
    <row r="73" spans="1:22" ht="15.75">
      <c r="A73" s="1">
        <v>1901</v>
      </c>
      <c r="B73" s="11">
        <v>1.1</v>
      </c>
      <c r="C73" s="11">
        <v>0.14</v>
      </c>
      <c r="D73" s="11">
        <v>2.73</v>
      </c>
      <c r="E73" s="11">
        <v>1.65</v>
      </c>
      <c r="F73" s="11">
        <v>6.57</v>
      </c>
      <c r="H73" s="1">
        <v>4.5</v>
      </c>
      <c r="J73" s="11">
        <f t="shared" si="18"/>
        <v>4.95</v>
      </c>
      <c r="K73" s="11">
        <f t="shared" si="10"/>
        <v>0.6300000000000001</v>
      </c>
      <c r="L73" s="11">
        <f t="shared" si="11"/>
        <v>12.285</v>
      </c>
      <c r="M73" s="11">
        <f t="shared" si="12"/>
        <v>7.425</v>
      </c>
      <c r="N73" s="11">
        <f t="shared" si="13"/>
        <v>29.565</v>
      </c>
      <c r="P73" s="16">
        <v>0.03973359775681898</v>
      </c>
      <c r="R73" s="23">
        <f>IF(B73&lt;&gt;"",B73*$P73,"")</f>
        <v>0.04370695753250088</v>
      </c>
      <c r="S73" s="23">
        <f t="shared" si="14"/>
        <v>0.005562703685954657</v>
      </c>
      <c r="T73" s="23">
        <f t="shared" si="15"/>
        <v>0.10847272187611581</v>
      </c>
      <c r="U73" s="23">
        <f t="shared" si="16"/>
        <v>0.06556043629875132</v>
      </c>
      <c r="V73" s="23">
        <f t="shared" si="17"/>
        <v>0.2610497372623007</v>
      </c>
    </row>
    <row r="74" spans="1:22" ht="15.75">
      <c r="A74" s="1">
        <v>1902</v>
      </c>
      <c r="B74" s="11"/>
      <c r="C74" s="11">
        <v>0.16</v>
      </c>
      <c r="D74" s="11">
        <v>2.7</v>
      </c>
      <c r="E74" s="11">
        <v>1.65</v>
      </c>
      <c r="F74" s="11">
        <v>6.55</v>
      </c>
      <c r="H74" s="1">
        <v>4.5</v>
      </c>
      <c r="J74" s="11">
        <f t="shared" si="18"/>
      </c>
      <c r="K74" s="11">
        <f t="shared" si="10"/>
        <v>0.72</v>
      </c>
      <c r="L74" s="11">
        <f t="shared" si="11"/>
        <v>12.15</v>
      </c>
      <c r="M74" s="11">
        <f t="shared" si="12"/>
        <v>7.425</v>
      </c>
      <c r="N74" s="11">
        <f t="shared" si="13"/>
        <v>29.474999999999998</v>
      </c>
      <c r="P74" s="16">
        <v>0.039739441963048655</v>
      </c>
      <c r="R74" s="23"/>
      <c r="S74" s="23">
        <f t="shared" si="14"/>
        <v>0.006358310714087785</v>
      </c>
      <c r="T74" s="23">
        <f t="shared" si="15"/>
        <v>0.10729649330023137</v>
      </c>
      <c r="U74" s="23">
        <f t="shared" si="16"/>
        <v>0.06557007923903027</v>
      </c>
      <c r="V74" s="23">
        <f t="shared" si="17"/>
        <v>0.2602933448579687</v>
      </c>
    </row>
    <row r="75" spans="1:22" ht="15.75">
      <c r="A75" s="1">
        <v>1903</v>
      </c>
      <c r="B75" s="11"/>
      <c r="C75" s="11">
        <v>0.15</v>
      </c>
      <c r="D75" s="11">
        <v>2.82</v>
      </c>
      <c r="E75" s="11">
        <v>1.65</v>
      </c>
      <c r="F75" s="11">
        <v>6.72</v>
      </c>
      <c r="H75" s="1">
        <v>4.5</v>
      </c>
      <c r="J75" s="11">
        <f t="shared" si="18"/>
      </c>
      <c r="K75" s="11">
        <f t="shared" si="10"/>
        <v>0.6749999999999999</v>
      </c>
      <c r="L75" s="11">
        <f t="shared" si="11"/>
        <v>12.69</v>
      </c>
      <c r="M75" s="11">
        <f t="shared" si="12"/>
        <v>7.425</v>
      </c>
      <c r="N75" s="11">
        <f t="shared" si="13"/>
        <v>30.24</v>
      </c>
      <c r="P75" s="16">
        <v>0.03975378801738198</v>
      </c>
      <c r="R75" s="23"/>
      <c r="S75" s="23">
        <f t="shared" si="14"/>
        <v>0.0059630682026072974</v>
      </c>
      <c r="T75" s="23">
        <f t="shared" si="15"/>
        <v>0.11210568220901719</v>
      </c>
      <c r="U75" s="23">
        <f t="shared" si="16"/>
        <v>0.06559375022868026</v>
      </c>
      <c r="V75" s="23">
        <f t="shared" si="17"/>
        <v>0.2671454554768069</v>
      </c>
    </row>
    <row r="76" spans="1:22" ht="15.75">
      <c r="A76" s="1">
        <v>1904</v>
      </c>
      <c r="B76" s="11">
        <v>1.4</v>
      </c>
      <c r="C76" s="11">
        <v>0.14</v>
      </c>
      <c r="D76" s="11">
        <v>2.75</v>
      </c>
      <c r="E76" s="11">
        <v>1.65</v>
      </c>
      <c r="F76" s="11">
        <v>6.79</v>
      </c>
      <c r="H76" s="1">
        <v>4.5</v>
      </c>
      <c r="J76" s="11">
        <f t="shared" si="18"/>
        <v>6.3</v>
      </c>
      <c r="K76" s="11">
        <f t="shared" si="10"/>
        <v>0.6300000000000001</v>
      </c>
      <c r="L76" s="11">
        <f t="shared" si="11"/>
        <v>12.375</v>
      </c>
      <c r="M76" s="11">
        <f t="shared" si="12"/>
        <v>7.425</v>
      </c>
      <c r="N76" s="11">
        <f t="shared" si="13"/>
        <v>30.555</v>
      </c>
      <c r="P76" s="16">
        <v>0.03974094047362471</v>
      </c>
      <c r="R76" s="23">
        <f>IF(B76&lt;&gt;"",B76*$P76,"")</f>
        <v>0.055637316663074594</v>
      </c>
      <c r="S76" s="23">
        <f t="shared" si="14"/>
        <v>0.00556373166630746</v>
      </c>
      <c r="T76" s="23">
        <f t="shared" si="15"/>
        <v>0.10928758630246796</v>
      </c>
      <c r="U76" s="23">
        <f t="shared" si="16"/>
        <v>0.06557255178148078</v>
      </c>
      <c r="V76" s="23">
        <f t="shared" si="17"/>
        <v>0.2698409858159118</v>
      </c>
    </row>
    <row r="77" spans="1:22" ht="15.75">
      <c r="A77" s="1">
        <v>1905</v>
      </c>
      <c r="B77" s="11">
        <v>1.15</v>
      </c>
      <c r="C77" s="11">
        <v>0.14</v>
      </c>
      <c r="D77" s="11">
        <v>2.87</v>
      </c>
      <c r="E77" s="11">
        <v>1.65</v>
      </c>
      <c r="F77" s="11">
        <v>6.89</v>
      </c>
      <c r="H77" s="1">
        <v>4.5</v>
      </c>
      <c r="J77" s="11">
        <f t="shared" si="18"/>
        <v>5.175</v>
      </c>
      <c r="K77" s="11">
        <f t="shared" si="10"/>
        <v>0.6300000000000001</v>
      </c>
      <c r="L77" s="11">
        <f t="shared" si="11"/>
        <v>12.915000000000001</v>
      </c>
      <c r="M77" s="11">
        <f t="shared" si="12"/>
        <v>7.425</v>
      </c>
      <c r="N77" s="11">
        <f t="shared" si="13"/>
        <v>31.005</v>
      </c>
      <c r="P77" s="16">
        <v>0.039749656214875674</v>
      </c>
      <c r="R77" s="23">
        <f>IF(B77&lt;&gt;"",B77*$P77,"")</f>
        <v>0.045712104647107024</v>
      </c>
      <c r="S77" s="23">
        <f t="shared" si="14"/>
        <v>0.005564951870082595</v>
      </c>
      <c r="T77" s="23">
        <f t="shared" si="15"/>
        <v>0.11408151333669318</v>
      </c>
      <c r="U77" s="23">
        <f t="shared" si="16"/>
        <v>0.06558693275454486</v>
      </c>
      <c r="V77" s="23">
        <f t="shared" si="17"/>
        <v>0.2738751313204934</v>
      </c>
    </row>
    <row r="78" spans="1:22" ht="15.75">
      <c r="A78" s="1">
        <v>1906</v>
      </c>
      <c r="B78" s="11"/>
      <c r="C78" s="11">
        <v>0.15</v>
      </c>
      <c r="D78" s="11">
        <v>2.5</v>
      </c>
      <c r="E78" s="11">
        <v>1.85</v>
      </c>
      <c r="F78" s="11">
        <v>6.99</v>
      </c>
      <c r="H78" s="1">
        <v>4.5</v>
      </c>
      <c r="J78" s="11">
        <f t="shared" si="18"/>
      </c>
      <c r="K78" s="11">
        <f t="shared" si="10"/>
        <v>0.6749999999999999</v>
      </c>
      <c r="L78" s="11">
        <f t="shared" si="11"/>
        <v>11.25</v>
      </c>
      <c r="M78" s="11">
        <f t="shared" si="12"/>
        <v>8.325000000000001</v>
      </c>
      <c r="N78" s="11">
        <f t="shared" si="13"/>
        <v>31.455000000000002</v>
      </c>
      <c r="P78" s="16">
        <v>0.03972534307161342</v>
      </c>
      <c r="R78" s="23"/>
      <c r="S78" s="23">
        <f t="shared" si="14"/>
        <v>0.005958801460742013</v>
      </c>
      <c r="T78" s="23">
        <f t="shared" si="15"/>
        <v>0.09931335767903354</v>
      </c>
      <c r="U78" s="23">
        <f t="shared" si="16"/>
        <v>0.07349188468248483</v>
      </c>
      <c r="V78" s="23">
        <f t="shared" si="17"/>
        <v>0.27768014807057784</v>
      </c>
    </row>
    <row r="79" spans="1:22" ht="15.75">
      <c r="A79" s="1">
        <v>1907</v>
      </c>
      <c r="B79" s="11"/>
      <c r="C79" s="11">
        <v>0.15</v>
      </c>
      <c r="D79" s="11">
        <v>2.97</v>
      </c>
      <c r="E79" s="11">
        <v>1.85</v>
      </c>
      <c r="F79" s="11">
        <v>7.35</v>
      </c>
      <c r="H79" s="1">
        <v>4.5</v>
      </c>
      <c r="J79" s="11">
        <f t="shared" si="18"/>
      </c>
      <c r="K79" s="11">
        <f t="shared" si="10"/>
        <v>0.6749999999999999</v>
      </c>
      <c r="L79" s="11">
        <f t="shared" si="11"/>
        <v>13.365</v>
      </c>
      <c r="M79" s="11">
        <f t="shared" si="12"/>
        <v>8.325000000000001</v>
      </c>
      <c r="N79" s="11">
        <f t="shared" si="13"/>
        <v>33.074999999999996</v>
      </c>
      <c r="P79" s="16">
        <v>0.03977251081038023</v>
      </c>
      <c r="R79" s="23"/>
      <c r="S79" s="23">
        <f t="shared" si="14"/>
        <v>0.005965876621557034</v>
      </c>
      <c r="T79" s="23">
        <f t="shared" si="15"/>
        <v>0.1181243571068293</v>
      </c>
      <c r="U79" s="23">
        <f t="shared" si="16"/>
        <v>0.07357914499920343</v>
      </c>
      <c r="V79" s="23">
        <f t="shared" si="17"/>
        <v>0.29232795445629467</v>
      </c>
    </row>
    <row r="80" spans="1:22" ht="15.75">
      <c r="A80" s="1">
        <v>1908</v>
      </c>
      <c r="B80" s="11"/>
      <c r="C80" s="11">
        <v>0.16</v>
      </c>
      <c r="D80" s="11">
        <v>3.09</v>
      </c>
      <c r="E80" s="11">
        <v>1.7</v>
      </c>
      <c r="F80" s="11">
        <v>7.5</v>
      </c>
      <c r="H80" s="1">
        <v>4.5</v>
      </c>
      <c r="J80" s="11">
        <f t="shared" si="18"/>
      </c>
      <c r="K80" s="11">
        <f t="shared" si="10"/>
        <v>0.72</v>
      </c>
      <c r="L80" s="11">
        <f t="shared" si="11"/>
        <v>13.905</v>
      </c>
      <c r="M80" s="11">
        <f t="shared" si="12"/>
        <v>7.6499999999999995</v>
      </c>
      <c r="N80" s="11">
        <f t="shared" si="13"/>
        <v>33.75</v>
      </c>
      <c r="P80" s="16">
        <v>0.03979912890711464</v>
      </c>
      <c r="R80" s="23"/>
      <c r="S80" s="23">
        <f t="shared" si="14"/>
        <v>0.006367860625138343</v>
      </c>
      <c r="T80" s="23">
        <f t="shared" si="15"/>
        <v>0.12297930832298425</v>
      </c>
      <c r="U80" s="23">
        <f t="shared" si="16"/>
        <v>0.06765851914209489</v>
      </c>
      <c r="V80" s="23">
        <f t="shared" si="17"/>
        <v>0.2984934668033598</v>
      </c>
    </row>
    <row r="81" spans="1:22" ht="15.75">
      <c r="A81" s="1">
        <v>1909</v>
      </c>
      <c r="B81" s="11">
        <v>1.3</v>
      </c>
      <c r="C81" s="11">
        <v>0.2</v>
      </c>
      <c r="D81" s="11">
        <v>3.03</v>
      </c>
      <c r="E81" s="11">
        <v>1.65</v>
      </c>
      <c r="F81" s="11">
        <v>7.6</v>
      </c>
      <c r="H81" s="1">
        <v>4.5</v>
      </c>
      <c r="J81" s="11">
        <f t="shared" si="18"/>
        <v>5.8500000000000005</v>
      </c>
      <c r="K81" s="11">
        <f t="shared" si="10"/>
        <v>0.9</v>
      </c>
      <c r="L81" s="11">
        <f t="shared" si="11"/>
        <v>13.635</v>
      </c>
      <c r="M81" s="11">
        <f t="shared" si="12"/>
        <v>7.425</v>
      </c>
      <c r="N81" s="11">
        <f t="shared" si="13"/>
        <v>34.199999999999996</v>
      </c>
      <c r="P81" s="16">
        <v>0.03971261783970014</v>
      </c>
      <c r="R81" s="23">
        <f aca="true" t="shared" si="19" ref="R81:R86">IF(B81&lt;&gt;"",B81*$P81,"")</f>
        <v>0.05162640319161019</v>
      </c>
      <c r="S81" s="23">
        <f t="shared" si="14"/>
        <v>0.007942523567940028</v>
      </c>
      <c r="T81" s="23">
        <f t="shared" si="15"/>
        <v>0.12032923205429143</v>
      </c>
      <c r="U81" s="23">
        <f t="shared" si="16"/>
        <v>0.06552581943550523</v>
      </c>
      <c r="V81" s="23">
        <f t="shared" si="17"/>
        <v>0.30181589558172106</v>
      </c>
    </row>
    <row r="82" spans="1:22" ht="15.75">
      <c r="A82" s="1">
        <v>1910</v>
      </c>
      <c r="B82" s="11">
        <v>1.5</v>
      </c>
      <c r="C82" s="11">
        <v>0.2</v>
      </c>
      <c r="D82" s="11">
        <v>3.12</v>
      </c>
      <c r="E82" s="11">
        <v>1.8</v>
      </c>
      <c r="F82" s="11">
        <v>7.9</v>
      </c>
      <c r="H82" s="1">
        <v>4.5</v>
      </c>
      <c r="J82" s="11">
        <f t="shared" si="18"/>
        <v>6.75</v>
      </c>
      <c r="K82" s="11">
        <f t="shared" si="10"/>
        <v>0.9</v>
      </c>
      <c r="L82" s="11">
        <f t="shared" si="11"/>
        <v>14.040000000000001</v>
      </c>
      <c r="M82" s="11">
        <f t="shared" si="12"/>
        <v>8.1</v>
      </c>
      <c r="N82" s="11">
        <f t="shared" si="13"/>
        <v>35.550000000000004</v>
      </c>
      <c r="P82" s="16">
        <v>0.03963393112526151</v>
      </c>
      <c r="R82" s="23">
        <f t="shared" si="19"/>
        <v>0.05945089668789226</v>
      </c>
      <c r="S82" s="23">
        <f t="shared" si="14"/>
        <v>0.007926786225052301</v>
      </c>
      <c r="T82" s="23">
        <f t="shared" si="15"/>
        <v>0.1236578651108159</v>
      </c>
      <c r="U82" s="23">
        <f t="shared" si="16"/>
        <v>0.07134107602547071</v>
      </c>
      <c r="V82" s="23">
        <f t="shared" si="17"/>
        <v>0.3131080558895659</v>
      </c>
    </row>
    <row r="83" spans="1:22" ht="15.75">
      <c r="A83" s="1">
        <v>1911</v>
      </c>
      <c r="B83" s="11">
        <v>1.6</v>
      </c>
      <c r="C83" s="11">
        <v>0.2</v>
      </c>
      <c r="D83" s="11">
        <v>3.32</v>
      </c>
      <c r="E83" s="11"/>
      <c r="F83" s="11">
        <v>7.95</v>
      </c>
      <c r="H83" s="1">
        <v>4.5</v>
      </c>
      <c r="J83" s="11">
        <f t="shared" si="18"/>
        <v>7.2</v>
      </c>
      <c r="K83" s="11">
        <f t="shared" si="10"/>
        <v>0.9</v>
      </c>
      <c r="L83" s="11">
        <f t="shared" si="11"/>
        <v>14.94</v>
      </c>
      <c r="M83" s="11">
        <f t="shared" si="12"/>
      </c>
      <c r="N83" s="11">
        <f t="shared" si="13"/>
        <v>35.775</v>
      </c>
      <c r="P83" s="16">
        <v>0.03959280529643247</v>
      </c>
      <c r="R83" s="23">
        <f t="shared" si="19"/>
        <v>0.06334848847429196</v>
      </c>
      <c r="S83" s="23">
        <f t="shared" si="14"/>
        <v>0.007918561059286495</v>
      </c>
      <c r="T83" s="23">
        <f t="shared" si="15"/>
        <v>0.13144811358415578</v>
      </c>
      <c r="U83" s="23"/>
      <c r="V83" s="23">
        <f t="shared" si="17"/>
        <v>0.31476280210663815</v>
      </c>
    </row>
    <row r="84" spans="1:22" ht="15.75">
      <c r="A84" s="1">
        <v>1912</v>
      </c>
      <c r="B84" s="11">
        <v>1.6</v>
      </c>
      <c r="C84" s="11">
        <v>0.25</v>
      </c>
      <c r="D84" s="11">
        <v>3.32</v>
      </c>
      <c r="E84" s="11">
        <v>2.2</v>
      </c>
      <c r="F84" s="11">
        <v>8.17</v>
      </c>
      <c r="H84" s="1">
        <v>4.5</v>
      </c>
      <c r="J84" s="11">
        <f t="shared" si="18"/>
        <v>7.2</v>
      </c>
      <c r="K84" s="11">
        <f t="shared" si="10"/>
        <v>1.125</v>
      </c>
      <c r="L84" s="11">
        <f t="shared" si="11"/>
        <v>14.94</v>
      </c>
      <c r="M84" s="11">
        <f t="shared" si="12"/>
        <v>9.9</v>
      </c>
      <c r="N84" s="11">
        <f t="shared" si="13"/>
        <v>36.765</v>
      </c>
      <c r="P84" s="16">
        <v>0.03962047875445638</v>
      </c>
      <c r="R84" s="23">
        <f t="shared" si="19"/>
        <v>0.06339276600713022</v>
      </c>
      <c r="S84" s="23">
        <f t="shared" si="14"/>
        <v>0.009905119688614095</v>
      </c>
      <c r="T84" s="23">
        <f t="shared" si="15"/>
        <v>0.13153998946479517</v>
      </c>
      <c r="U84" s="23">
        <f t="shared" si="16"/>
        <v>0.08716505325980405</v>
      </c>
      <c r="V84" s="23">
        <f t="shared" si="17"/>
        <v>0.3236993114239086</v>
      </c>
    </row>
    <row r="85" spans="1:22" ht="15.75">
      <c r="A85" s="1">
        <v>1913</v>
      </c>
      <c r="B85" s="11">
        <v>1.7</v>
      </c>
      <c r="C85" s="11">
        <v>0.22</v>
      </c>
      <c r="D85" s="11">
        <v>2.75</v>
      </c>
      <c r="E85" s="11">
        <v>2</v>
      </c>
      <c r="F85" s="11">
        <v>8.57</v>
      </c>
      <c r="H85" s="1">
        <v>4.5</v>
      </c>
      <c r="J85" s="11">
        <f t="shared" si="18"/>
        <v>7.6499999999999995</v>
      </c>
      <c r="K85" s="11">
        <f t="shared" si="10"/>
        <v>0.99</v>
      </c>
      <c r="L85" s="11">
        <f t="shared" si="11"/>
        <v>12.375</v>
      </c>
      <c r="M85" s="11">
        <f t="shared" si="12"/>
        <v>9</v>
      </c>
      <c r="N85" s="11">
        <f t="shared" si="13"/>
        <v>38.565</v>
      </c>
      <c r="P85" s="16">
        <v>0.03961008931852541</v>
      </c>
      <c r="R85" s="23">
        <f t="shared" si="19"/>
        <v>0.06733715184149319</v>
      </c>
      <c r="S85" s="23">
        <f t="shared" si="14"/>
        <v>0.00871421965007559</v>
      </c>
      <c r="T85" s="23">
        <f t="shared" si="15"/>
        <v>0.10892774562594487</v>
      </c>
      <c r="U85" s="23">
        <f t="shared" si="16"/>
        <v>0.07922017863705082</v>
      </c>
      <c r="V85" s="23">
        <f t="shared" si="17"/>
        <v>0.33945846545976277</v>
      </c>
    </row>
    <row r="86" spans="1:22" ht="15.75">
      <c r="A86" s="1">
        <v>1914</v>
      </c>
      <c r="B86" s="11">
        <v>1.62</v>
      </c>
      <c r="C86" s="11">
        <v>0.21</v>
      </c>
      <c r="D86" s="11">
        <v>3.12</v>
      </c>
      <c r="E86" s="11">
        <v>1.9</v>
      </c>
      <c r="F86" s="11">
        <v>9.9</v>
      </c>
      <c r="H86" s="1">
        <v>4.5</v>
      </c>
      <c r="J86" s="11">
        <f t="shared" si="18"/>
        <v>7.290000000000001</v>
      </c>
      <c r="K86" s="11">
        <f t="shared" si="10"/>
        <v>0.945</v>
      </c>
      <c r="L86" s="11">
        <f t="shared" si="11"/>
        <v>14.040000000000001</v>
      </c>
      <c r="M86" s="11">
        <f t="shared" si="12"/>
        <v>8.549999999999999</v>
      </c>
      <c r="N86" s="11">
        <f t="shared" si="13"/>
        <v>44.550000000000004</v>
      </c>
      <c r="P86" s="16">
        <v>0.03970941321229644</v>
      </c>
      <c r="R86" s="23">
        <f t="shared" si="19"/>
        <v>0.06432924940392024</v>
      </c>
      <c r="S86" s="23">
        <f t="shared" si="14"/>
        <v>0.008338976774582252</v>
      </c>
      <c r="T86" s="23">
        <f t="shared" si="15"/>
        <v>0.12389336922236491</v>
      </c>
      <c r="U86" s="23">
        <f t="shared" si="16"/>
        <v>0.07544788510336324</v>
      </c>
      <c r="V86" s="23">
        <f t="shared" si="17"/>
        <v>0.3931231908017348</v>
      </c>
    </row>
    <row r="87" spans="1:22" ht="15.75">
      <c r="A87" s="1">
        <v>1915</v>
      </c>
      <c r="B87" s="11"/>
      <c r="C87" s="11">
        <v>0.2</v>
      </c>
      <c r="D87" s="11">
        <v>3.93</v>
      </c>
      <c r="E87" s="11">
        <v>2.6</v>
      </c>
      <c r="F87" s="11">
        <v>13.5</v>
      </c>
      <c r="J87" s="11"/>
      <c r="K87" s="11"/>
      <c r="L87" s="11"/>
      <c r="M87" s="11"/>
      <c r="N87" s="11"/>
      <c r="P87" s="16"/>
      <c r="R87" s="23"/>
      <c r="S87" s="23"/>
      <c r="T87" s="23"/>
      <c r="U87" s="23"/>
      <c r="V87" s="23"/>
    </row>
    <row r="88" spans="1:22" ht="15.75">
      <c r="A88" s="1">
        <v>1916</v>
      </c>
      <c r="B88" s="11"/>
      <c r="C88" s="11">
        <v>0.3</v>
      </c>
      <c r="D88" s="11">
        <v>4.9</v>
      </c>
      <c r="E88" s="11">
        <v>5.25</v>
      </c>
      <c r="F88" s="11">
        <v>18.33</v>
      </c>
      <c r="J88" s="11"/>
      <c r="K88" s="11"/>
      <c r="L88" s="11"/>
      <c r="M88" s="11"/>
      <c r="N88" s="11"/>
      <c r="P88" s="16"/>
      <c r="R88" s="23"/>
      <c r="S88" s="23"/>
      <c r="T88" s="23"/>
      <c r="U88" s="23"/>
      <c r="V88" s="23"/>
    </row>
    <row r="89" spans="1:22" ht="15.75">
      <c r="A89" s="1">
        <v>1917</v>
      </c>
      <c r="B89" s="11">
        <v>7.5</v>
      </c>
      <c r="C89" s="11">
        <v>0.42</v>
      </c>
      <c r="D89" s="11">
        <v>6.46</v>
      </c>
      <c r="E89" s="11"/>
      <c r="F89" s="11">
        <v>16</v>
      </c>
      <c r="J89" s="11"/>
      <c r="K89" s="11"/>
      <c r="L89" s="11"/>
      <c r="M89" s="11"/>
      <c r="N89" s="11"/>
      <c r="P89" s="16"/>
      <c r="R89" s="23"/>
      <c r="S89" s="23"/>
      <c r="T89" s="23"/>
      <c r="U89" s="23"/>
      <c r="V89" s="23"/>
    </row>
    <row r="90" spans="1:22" ht="15.75">
      <c r="A90" s="1">
        <v>1918</v>
      </c>
      <c r="B90" s="11"/>
      <c r="C90" s="11">
        <v>0.45</v>
      </c>
      <c r="D90" s="11">
        <v>8.2</v>
      </c>
      <c r="E90" s="11"/>
      <c r="F90" s="11"/>
      <c r="J90" s="11"/>
      <c r="K90" s="11"/>
      <c r="L90" s="11"/>
      <c r="M90" s="11"/>
      <c r="N90" s="11"/>
      <c r="P90" s="16"/>
      <c r="R90" s="23"/>
      <c r="S90" s="23"/>
      <c r="T90" s="23"/>
      <c r="U90" s="23"/>
      <c r="V90" s="23"/>
    </row>
    <row r="91" spans="1:22" ht="15.75">
      <c r="A91" s="1">
        <v>1919</v>
      </c>
      <c r="B91" s="11"/>
      <c r="C91" s="11">
        <v>0.85</v>
      </c>
      <c r="D91" s="11">
        <v>16.5</v>
      </c>
      <c r="E91" s="11"/>
      <c r="F91" s="11">
        <v>7</v>
      </c>
      <c r="J91" s="11"/>
      <c r="K91" s="11"/>
      <c r="L91" s="11"/>
      <c r="M91" s="11"/>
      <c r="N91" s="11"/>
      <c r="P91" s="16">
        <v>0.02884545865329599</v>
      </c>
      <c r="R91" s="23"/>
      <c r="S91" s="23">
        <f t="shared" si="14"/>
        <v>0.024518639855301592</v>
      </c>
      <c r="T91" s="23">
        <f t="shared" si="15"/>
        <v>0.47595006777938387</v>
      </c>
      <c r="U91" s="23"/>
      <c r="V91" s="23">
        <f t="shared" si="17"/>
        <v>0.20191821057307194</v>
      </c>
    </row>
    <row r="92" spans="1:22" ht="15.75">
      <c r="A92" s="1">
        <v>1920</v>
      </c>
      <c r="B92" s="11"/>
      <c r="C92" s="11">
        <v>0.85</v>
      </c>
      <c r="D92" s="11">
        <v>14.25</v>
      </c>
      <c r="E92" s="11"/>
      <c r="F92" s="11">
        <v>8</v>
      </c>
      <c r="J92" s="11"/>
      <c r="K92" s="11"/>
      <c r="L92" s="11"/>
      <c r="M92" s="11"/>
      <c r="N92" s="11"/>
      <c r="P92" s="16">
        <v>0.020141921392594193</v>
      </c>
      <c r="R92" s="23"/>
      <c r="S92" s="23">
        <f t="shared" si="14"/>
        <v>0.017120633183705065</v>
      </c>
      <c r="T92" s="23">
        <f t="shared" si="15"/>
        <v>0.28702237984446727</v>
      </c>
      <c r="U92" s="23"/>
      <c r="V92" s="23">
        <f t="shared" si="17"/>
        <v>0.16113537114075355</v>
      </c>
    </row>
    <row r="93" spans="1:22" ht="15.75">
      <c r="A93" s="1">
        <v>1921</v>
      </c>
      <c r="B93" s="11"/>
      <c r="C93" s="11">
        <v>0.8</v>
      </c>
      <c r="D93" s="11">
        <v>13.83</v>
      </c>
      <c r="E93" s="11">
        <v>6.1</v>
      </c>
      <c r="F93" s="11">
        <v>6.12</v>
      </c>
      <c r="J93" s="11"/>
      <c r="K93" s="11"/>
      <c r="L93" s="11"/>
      <c r="M93" s="11"/>
      <c r="N93" s="11"/>
      <c r="P93" s="16">
        <v>0.0193450246824921</v>
      </c>
      <c r="R93" s="23"/>
      <c r="S93" s="23">
        <f t="shared" si="14"/>
        <v>0.01547601974599368</v>
      </c>
      <c r="T93" s="23">
        <f t="shared" si="15"/>
        <v>0.26754169135886574</v>
      </c>
      <c r="U93" s="23">
        <f t="shared" si="16"/>
        <v>0.11800465056320181</v>
      </c>
      <c r="V93" s="23">
        <f t="shared" si="17"/>
        <v>0.11839155105685166</v>
      </c>
    </row>
    <row r="94" spans="1:22" ht="15.75">
      <c r="A94" s="1">
        <v>1922</v>
      </c>
      <c r="B94" s="11"/>
      <c r="C94" s="11">
        <v>0.75</v>
      </c>
      <c r="D94" s="11">
        <v>11.5</v>
      </c>
      <c r="E94" s="11">
        <v>4.75</v>
      </c>
      <c r="F94" s="11">
        <v>4.16</v>
      </c>
      <c r="J94" s="11"/>
      <c r="K94" s="11"/>
      <c r="L94" s="11"/>
      <c r="M94" s="11"/>
      <c r="N94" s="11"/>
      <c r="P94" s="16">
        <v>0.01734680513867724</v>
      </c>
      <c r="R94" s="23"/>
      <c r="S94" s="23">
        <f t="shared" si="14"/>
        <v>0.013010103854007929</v>
      </c>
      <c r="T94" s="23">
        <f t="shared" si="15"/>
        <v>0.19948825909478826</v>
      </c>
      <c r="U94" s="23">
        <f t="shared" si="16"/>
        <v>0.08239732440871689</v>
      </c>
      <c r="V94" s="23">
        <f t="shared" si="17"/>
        <v>0.07216270937689732</v>
      </c>
    </row>
    <row r="95" spans="1:22" ht="15.75">
      <c r="A95" s="1">
        <v>1923</v>
      </c>
      <c r="B95" s="11"/>
      <c r="C95" s="11">
        <v>0.64</v>
      </c>
      <c r="D95" s="11">
        <v>13.16</v>
      </c>
      <c r="E95" s="11">
        <v>5.75</v>
      </c>
      <c r="F95" s="11">
        <v>4.74</v>
      </c>
      <c r="J95" s="11"/>
      <c r="K95" s="11"/>
      <c r="L95" s="11"/>
      <c r="M95" s="11"/>
      <c r="N95" s="11"/>
      <c r="P95" s="16">
        <v>0.011407650267077601</v>
      </c>
      <c r="R95" s="23"/>
      <c r="S95" s="23">
        <f t="shared" si="14"/>
        <v>0.007300896170929665</v>
      </c>
      <c r="T95" s="23">
        <f t="shared" si="15"/>
        <v>0.15012467751474123</v>
      </c>
      <c r="U95" s="23">
        <f t="shared" si="16"/>
        <v>0.06559398903569622</v>
      </c>
      <c r="V95" s="23">
        <f t="shared" si="17"/>
        <v>0.054072262265947836</v>
      </c>
    </row>
    <row r="96" spans="1:22" ht="15.75">
      <c r="A96" s="1">
        <v>1924</v>
      </c>
      <c r="B96" s="11"/>
      <c r="C96" s="11">
        <v>0.89</v>
      </c>
      <c r="D96" s="11">
        <v>16.16</v>
      </c>
      <c r="E96" s="11">
        <v>12</v>
      </c>
      <c r="F96" s="11">
        <v>6.65</v>
      </c>
      <c r="J96" s="11"/>
      <c r="K96" s="11"/>
      <c r="L96" s="11"/>
      <c r="M96" s="11"/>
      <c r="N96" s="11"/>
      <c r="P96" s="16">
        <v>0.010513470677922535</v>
      </c>
      <c r="R96" s="23"/>
      <c r="S96" s="23">
        <f t="shared" si="14"/>
        <v>0.009356988903351056</v>
      </c>
      <c r="T96" s="23">
        <f t="shared" si="15"/>
        <v>0.16989768615522816</v>
      </c>
      <c r="U96" s="23">
        <f t="shared" si="16"/>
        <v>0.12616164813507041</v>
      </c>
      <c r="V96" s="23">
        <f t="shared" si="17"/>
        <v>0.06991458000818486</v>
      </c>
    </row>
    <row r="97" spans="1:22" ht="15.75">
      <c r="A97" s="1">
        <v>1925</v>
      </c>
      <c r="B97" s="11"/>
      <c r="C97" s="11">
        <v>1.5</v>
      </c>
      <c r="D97" s="11">
        <v>17.16</v>
      </c>
      <c r="E97" s="11">
        <v>8.5</v>
      </c>
      <c r="F97" s="11">
        <v>6.87</v>
      </c>
      <c r="J97" s="11"/>
      <c r="K97" s="11"/>
      <c r="L97" s="11"/>
      <c r="M97" s="11"/>
      <c r="N97" s="11"/>
      <c r="P97" s="16">
        <v>0.009852971628860093</v>
      </c>
      <c r="R97" s="23"/>
      <c r="S97" s="23">
        <f t="shared" si="14"/>
        <v>0.01477945744329014</v>
      </c>
      <c r="T97" s="23">
        <f t="shared" si="15"/>
        <v>0.1690769931512392</v>
      </c>
      <c r="U97" s="23">
        <f t="shared" si="16"/>
        <v>0.08375025884531079</v>
      </c>
      <c r="V97" s="23">
        <f t="shared" si="17"/>
        <v>0.06768991509026884</v>
      </c>
    </row>
    <row r="98" ht="15.75">
      <c r="R98" s="23"/>
    </row>
    <row r="99" ht="15.75">
      <c r="R99" s="2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A71">
      <selection activeCell="H97" sqref="H97"/>
    </sheetView>
  </sheetViews>
  <sheetFormatPr defaultColWidth="9.140625" defaultRowHeight="12.75"/>
  <cols>
    <col min="1" max="1" width="5.421875" style="1" bestFit="1" customWidth="1"/>
    <col min="2" max="2" width="8.8515625" style="1" customWidth="1"/>
    <col min="3" max="3" width="9.7109375" style="1" customWidth="1"/>
    <col min="4" max="4" width="10.8515625" style="1" customWidth="1"/>
    <col min="5" max="8" width="8.8515625" style="1" customWidth="1"/>
    <col min="9" max="9" width="9.7109375" style="1" customWidth="1"/>
    <col min="10" max="10" width="10.8515625" style="1" customWidth="1"/>
    <col min="11" max="11" width="3.28125" style="1" customWidth="1"/>
    <col min="12" max="12" width="9.8515625" style="1" customWidth="1"/>
    <col min="13" max="13" width="3.421875" style="1" customWidth="1"/>
    <col min="14" max="14" width="8.8515625" style="22" customWidth="1"/>
    <col min="15" max="15" width="9.7109375" style="22" customWidth="1"/>
    <col min="16" max="16" width="10.8515625" style="22" customWidth="1"/>
    <col min="17" max="16384" width="8.8515625" style="1" customWidth="1"/>
  </cols>
  <sheetData>
    <row r="1" spans="2:14" ht="15.75">
      <c r="B1" s="14" t="s">
        <v>118</v>
      </c>
      <c r="F1" s="11"/>
      <c r="H1" s="14"/>
      <c r="N1" s="29"/>
    </row>
    <row r="2" ht="15.75">
      <c r="F2" s="11"/>
    </row>
    <row r="3" spans="2:14" ht="15.75">
      <c r="B3" s="1" t="s">
        <v>67</v>
      </c>
      <c r="H3" s="1" t="s">
        <v>65</v>
      </c>
      <c r="N3" s="22" t="s">
        <v>88</v>
      </c>
    </row>
    <row r="5" spans="2:16" ht="15.75">
      <c r="B5" s="11" t="s">
        <v>23</v>
      </c>
      <c r="C5" s="11" t="s">
        <v>24</v>
      </c>
      <c r="D5" s="11" t="s">
        <v>25</v>
      </c>
      <c r="H5" s="11" t="s">
        <v>23</v>
      </c>
      <c r="I5" s="11" t="s">
        <v>24</v>
      </c>
      <c r="J5" s="11" t="s">
        <v>25</v>
      </c>
      <c r="N5" s="23" t="s">
        <v>23</v>
      </c>
      <c r="O5" s="23" t="s">
        <v>24</v>
      </c>
      <c r="P5" s="23" t="s">
        <v>25</v>
      </c>
    </row>
    <row r="6" spans="2:16" ht="15.75">
      <c r="B6" s="12" t="s">
        <v>12</v>
      </c>
      <c r="C6" s="12" t="s">
        <v>12</v>
      </c>
      <c r="D6" s="12" t="s">
        <v>8</v>
      </c>
      <c r="F6" s="2" t="s">
        <v>64</v>
      </c>
      <c r="H6" s="12" t="s">
        <v>12</v>
      </c>
      <c r="I6" s="12" t="s">
        <v>12</v>
      </c>
      <c r="J6" s="12" t="s">
        <v>8</v>
      </c>
      <c r="L6" s="2" t="s">
        <v>66</v>
      </c>
      <c r="N6" s="24" t="s">
        <v>12</v>
      </c>
      <c r="O6" s="24" t="s">
        <v>12</v>
      </c>
      <c r="P6" s="24" t="s">
        <v>8</v>
      </c>
    </row>
    <row r="7" spans="1:16" ht="15.75">
      <c r="A7" s="1">
        <v>1835</v>
      </c>
      <c r="B7" s="11">
        <v>1.37</v>
      </c>
      <c r="C7" s="11"/>
      <c r="D7" s="11">
        <v>2.3</v>
      </c>
      <c r="F7" s="1">
        <v>4.5</v>
      </c>
      <c r="H7" s="11">
        <f>IF(B7&lt;&gt;"",B7*$F7,"")</f>
        <v>6.165000000000001</v>
      </c>
      <c r="I7" s="11"/>
      <c r="J7" s="11">
        <f aca="true" t="shared" si="0" ref="J7:J70">IF(D7&lt;&gt;"",D7*$F7,"")</f>
        <v>10.35</v>
      </c>
      <c r="L7" s="16">
        <v>0.03920391152149537</v>
      </c>
      <c r="N7" s="23">
        <f>IF(B7&lt;&gt;"",B7*$L7,"")</f>
        <v>0.05370935878444866</v>
      </c>
      <c r="O7" s="23"/>
      <c r="P7" s="23">
        <f aca="true" t="shared" si="1" ref="P7:P70">IF(D7&lt;&gt;"",D7*$L7,"")</f>
        <v>0.09016899649943934</v>
      </c>
    </row>
    <row r="8" spans="1:12" ht="15.75">
      <c r="A8" s="1">
        <v>1836</v>
      </c>
      <c r="B8" s="11"/>
      <c r="C8" s="11"/>
      <c r="D8" s="11"/>
      <c r="F8" s="1">
        <v>4.5</v>
      </c>
      <c r="I8" s="11"/>
      <c r="L8" s="16">
        <v>0.038941788467579556</v>
      </c>
    </row>
    <row r="9" spans="1:16" ht="15.75">
      <c r="A9" s="1">
        <v>1837</v>
      </c>
      <c r="B9" s="11">
        <v>1.08</v>
      </c>
      <c r="C9" s="11"/>
      <c r="D9" s="11"/>
      <c r="F9" s="1">
        <v>4.5</v>
      </c>
      <c r="H9" s="11">
        <f aca="true" t="shared" si="2" ref="H9:H71">IF(B9&lt;&gt;"",B9*$F9,"")</f>
        <v>4.86</v>
      </c>
      <c r="I9" s="11"/>
      <c r="J9" s="11"/>
      <c r="L9" s="16">
        <v>0.03923769837405354</v>
      </c>
      <c r="N9" s="23">
        <f aca="true" t="shared" si="3" ref="N9:N71">IF(B9&lt;&gt;"",B9*$L9,"")</f>
        <v>0.04237671424397783</v>
      </c>
      <c r="O9" s="23"/>
      <c r="P9" s="23"/>
    </row>
    <row r="10" spans="1:16" ht="15.75">
      <c r="A10" s="1">
        <v>1838</v>
      </c>
      <c r="B10" s="11">
        <v>0.83</v>
      </c>
      <c r="C10" s="11"/>
      <c r="D10" s="11">
        <v>2.6</v>
      </c>
      <c r="F10" s="1">
        <v>4.5</v>
      </c>
      <c r="H10" s="11">
        <f t="shared" si="2"/>
        <v>3.735</v>
      </c>
      <c r="I10" s="11"/>
      <c r="J10" s="11">
        <f t="shared" si="0"/>
        <v>11.700000000000001</v>
      </c>
      <c r="L10" s="16">
        <v>0.03918229347246367</v>
      </c>
      <c r="N10" s="23">
        <f t="shared" si="3"/>
        <v>0.03252130358214485</v>
      </c>
      <c r="O10" s="23"/>
      <c r="P10" s="23">
        <f t="shared" si="1"/>
        <v>0.10187396302840555</v>
      </c>
    </row>
    <row r="11" spans="1:16" ht="15.75">
      <c r="A11" s="1">
        <v>1839</v>
      </c>
      <c r="B11" s="11"/>
      <c r="C11" s="11"/>
      <c r="D11" s="11">
        <v>2.89</v>
      </c>
      <c r="F11" s="1">
        <v>4.5</v>
      </c>
      <c r="H11" s="11"/>
      <c r="I11" s="11"/>
      <c r="J11" s="11">
        <f t="shared" si="0"/>
        <v>13.005</v>
      </c>
      <c r="L11" s="16">
        <v>0.0395719728169537</v>
      </c>
      <c r="N11" s="23"/>
      <c r="O11" s="23"/>
      <c r="P11" s="23">
        <f t="shared" si="1"/>
        <v>0.1143630014409962</v>
      </c>
    </row>
    <row r="12" spans="1:16" ht="15.75">
      <c r="A12" s="1">
        <v>1840</v>
      </c>
      <c r="B12" s="11">
        <v>0.79</v>
      </c>
      <c r="C12" s="11"/>
      <c r="D12" s="11">
        <v>2.86</v>
      </c>
      <c r="F12" s="1">
        <v>4.5</v>
      </c>
      <c r="H12" s="11">
        <f t="shared" si="2"/>
        <v>3.555</v>
      </c>
      <c r="I12" s="11"/>
      <c r="J12" s="11">
        <f t="shared" si="0"/>
        <v>12.87</v>
      </c>
      <c r="L12" s="16">
        <v>0.03958611429986079</v>
      </c>
      <c r="N12" s="23">
        <f t="shared" si="3"/>
        <v>0.03127303029689003</v>
      </c>
      <c r="O12" s="23"/>
      <c r="P12" s="23">
        <f t="shared" si="1"/>
        <v>0.11321628689760185</v>
      </c>
    </row>
    <row r="13" spans="1:16" ht="15.75">
      <c r="A13" s="1">
        <v>1841</v>
      </c>
      <c r="B13" s="11">
        <v>0.94</v>
      </c>
      <c r="C13" s="11"/>
      <c r="D13" s="11">
        <v>2.8</v>
      </c>
      <c r="F13" s="1">
        <v>4.5</v>
      </c>
      <c r="H13" s="11">
        <f t="shared" si="2"/>
        <v>4.2299999999999995</v>
      </c>
      <c r="I13" s="11"/>
      <c r="J13" s="11">
        <f t="shared" si="0"/>
        <v>12.6</v>
      </c>
      <c r="L13" s="16">
        <v>0.03935886932373326</v>
      </c>
      <c r="N13" s="23">
        <f t="shared" si="3"/>
        <v>0.036997337164309266</v>
      </c>
      <c r="O13" s="23"/>
      <c r="P13" s="23">
        <f t="shared" si="1"/>
        <v>0.11020483410645313</v>
      </c>
    </row>
    <row r="14" spans="1:16" ht="15.75">
      <c r="A14" s="1">
        <v>1842</v>
      </c>
      <c r="B14" s="11">
        <v>1.25</v>
      </c>
      <c r="C14" s="11"/>
      <c r="D14" s="11">
        <v>2.65</v>
      </c>
      <c r="F14" s="1">
        <v>4.5</v>
      </c>
      <c r="H14" s="11">
        <f t="shared" si="2"/>
        <v>5.625</v>
      </c>
      <c r="I14" s="11"/>
      <c r="J14" s="11">
        <f t="shared" si="0"/>
        <v>11.924999999999999</v>
      </c>
      <c r="L14" s="16">
        <v>0.039122344094715635</v>
      </c>
      <c r="N14" s="23">
        <f t="shared" si="3"/>
        <v>0.04890293011839454</v>
      </c>
      <c r="O14" s="23"/>
      <c r="P14" s="23">
        <f t="shared" si="1"/>
        <v>0.10367421185099643</v>
      </c>
    </row>
    <row r="15" spans="1:16" ht="15.75">
      <c r="A15" s="1">
        <v>1843</v>
      </c>
      <c r="B15" s="11">
        <v>0.85</v>
      </c>
      <c r="C15" s="11"/>
      <c r="D15" s="11"/>
      <c r="F15" s="1">
        <v>4.5</v>
      </c>
      <c r="H15" s="11">
        <f t="shared" si="2"/>
        <v>3.8249999999999997</v>
      </c>
      <c r="I15" s="11"/>
      <c r="J15" s="11"/>
      <c r="L15" s="16">
        <v>0.03899277843945126</v>
      </c>
      <c r="N15" s="23">
        <f t="shared" si="3"/>
        <v>0.033143861673533566</v>
      </c>
      <c r="O15" s="23"/>
      <c r="P15" s="23"/>
    </row>
    <row r="16" spans="1:16" ht="15.75">
      <c r="A16" s="1">
        <v>1844</v>
      </c>
      <c r="B16" s="11">
        <v>0.8</v>
      </c>
      <c r="C16" s="11"/>
      <c r="D16" s="11">
        <v>2.77</v>
      </c>
      <c r="F16" s="1">
        <v>4.5</v>
      </c>
      <c r="H16" s="11">
        <f t="shared" si="2"/>
        <v>3.6</v>
      </c>
      <c r="I16" s="11"/>
      <c r="J16" s="11">
        <f t="shared" si="0"/>
        <v>12.465</v>
      </c>
      <c r="L16" s="16">
        <v>0.03914663574034265</v>
      </c>
      <c r="N16" s="23">
        <f t="shared" si="3"/>
        <v>0.03131730859227412</v>
      </c>
      <c r="O16" s="23"/>
      <c r="P16" s="23">
        <f t="shared" si="1"/>
        <v>0.10843618100074913</v>
      </c>
    </row>
    <row r="17" spans="1:16" ht="15.75">
      <c r="A17" s="1">
        <v>1845</v>
      </c>
      <c r="B17" s="11">
        <v>0.8</v>
      </c>
      <c r="C17" s="11"/>
      <c r="D17" s="11">
        <v>2.78</v>
      </c>
      <c r="F17" s="1">
        <v>4.5</v>
      </c>
      <c r="H17" s="11">
        <f t="shared" si="2"/>
        <v>3.6</v>
      </c>
      <c r="I17" s="11"/>
      <c r="J17" s="11">
        <f t="shared" si="0"/>
        <v>12.51</v>
      </c>
      <c r="L17" s="16">
        <v>0.0389479882282845</v>
      </c>
      <c r="N17" s="23">
        <f t="shared" si="3"/>
        <v>0.0311583905826276</v>
      </c>
      <c r="O17" s="23"/>
      <c r="P17" s="23">
        <f t="shared" si="1"/>
        <v>0.10827540727463089</v>
      </c>
    </row>
    <row r="18" spans="1:16" ht="15.75">
      <c r="A18" s="1">
        <v>1846</v>
      </c>
      <c r="B18" s="11">
        <v>0.86</v>
      </c>
      <c r="C18" s="11"/>
      <c r="D18" s="11">
        <v>2.8</v>
      </c>
      <c r="F18" s="1">
        <v>4.5</v>
      </c>
      <c r="H18" s="11">
        <f t="shared" si="2"/>
        <v>3.87</v>
      </c>
      <c r="I18" s="11"/>
      <c r="J18" s="11">
        <f t="shared" si="0"/>
        <v>12.6</v>
      </c>
      <c r="L18" s="16">
        <v>0.03887969290762867</v>
      </c>
      <c r="N18" s="23">
        <f t="shared" si="3"/>
        <v>0.03343653590056065</v>
      </c>
      <c r="O18" s="23"/>
      <c r="P18" s="23">
        <f t="shared" si="1"/>
        <v>0.10886314014136027</v>
      </c>
    </row>
    <row r="19" spans="1:16" ht="15.75">
      <c r="A19" s="1">
        <v>1847</v>
      </c>
      <c r="B19" s="11">
        <v>0.78</v>
      </c>
      <c r="C19" s="11"/>
      <c r="D19" s="11">
        <v>2.56</v>
      </c>
      <c r="F19" s="1">
        <v>4.5</v>
      </c>
      <c r="H19" s="11">
        <f t="shared" si="2"/>
        <v>3.5100000000000002</v>
      </c>
      <c r="I19" s="11"/>
      <c r="J19" s="11">
        <f t="shared" si="0"/>
        <v>11.52</v>
      </c>
      <c r="L19" s="16">
        <v>0.0391480249480181</v>
      </c>
      <c r="N19" s="23">
        <f t="shared" si="3"/>
        <v>0.030535459459454118</v>
      </c>
      <c r="O19" s="23"/>
      <c r="P19" s="23">
        <f t="shared" si="1"/>
        <v>0.10021894386692633</v>
      </c>
    </row>
    <row r="20" spans="1:16" ht="15.75">
      <c r="A20" s="1">
        <v>1848</v>
      </c>
      <c r="B20" s="11">
        <v>0.78</v>
      </c>
      <c r="C20" s="11"/>
      <c r="D20" s="11">
        <v>2.73</v>
      </c>
      <c r="F20" s="1">
        <v>4.5</v>
      </c>
      <c r="H20" s="11">
        <f t="shared" si="2"/>
        <v>3.5100000000000002</v>
      </c>
      <c r="I20" s="11"/>
      <c r="J20" s="11">
        <f t="shared" si="0"/>
        <v>12.285</v>
      </c>
      <c r="L20" s="16">
        <v>0.03921232419633549</v>
      </c>
      <c r="N20" s="23">
        <f t="shared" si="3"/>
        <v>0.030585612873141682</v>
      </c>
      <c r="O20" s="23"/>
      <c r="P20" s="23">
        <f t="shared" si="1"/>
        <v>0.10704964505599589</v>
      </c>
    </row>
    <row r="21" spans="1:16" ht="15.75">
      <c r="A21" s="1">
        <v>1849</v>
      </c>
      <c r="B21" s="11">
        <v>0.77</v>
      </c>
      <c r="C21" s="11"/>
      <c r="D21" s="11">
        <v>2.47</v>
      </c>
      <c r="F21" s="1">
        <v>4.5</v>
      </c>
      <c r="H21" s="11">
        <f t="shared" si="2"/>
        <v>3.465</v>
      </c>
      <c r="I21" s="11"/>
      <c r="J21" s="11">
        <f t="shared" si="0"/>
        <v>11.115</v>
      </c>
      <c r="L21" s="16">
        <v>0.0394589554440754</v>
      </c>
      <c r="N21" s="23">
        <f t="shared" si="3"/>
        <v>0.030383395691938056</v>
      </c>
      <c r="O21" s="23"/>
      <c r="P21" s="23">
        <f t="shared" si="1"/>
        <v>0.09746361994686624</v>
      </c>
    </row>
    <row r="22" spans="1:16" ht="15.75">
      <c r="A22" s="1">
        <v>1850</v>
      </c>
      <c r="B22" s="11">
        <v>0.91</v>
      </c>
      <c r="C22" s="11"/>
      <c r="D22" s="11">
        <v>2.12</v>
      </c>
      <c r="F22" s="1">
        <v>4.5</v>
      </c>
      <c r="H22" s="11">
        <f t="shared" si="2"/>
        <v>4.095</v>
      </c>
      <c r="I22" s="11"/>
      <c r="J22" s="11">
        <f t="shared" si="0"/>
        <v>9.540000000000001</v>
      </c>
      <c r="L22" s="16">
        <v>0.0393904503741007</v>
      </c>
      <c r="N22" s="23">
        <f t="shared" si="3"/>
        <v>0.03584530984043164</v>
      </c>
      <c r="O22" s="23"/>
      <c r="P22" s="23">
        <f t="shared" si="1"/>
        <v>0.0835077547930935</v>
      </c>
    </row>
    <row r="23" spans="1:16" ht="15.75">
      <c r="A23" s="1">
        <v>1851</v>
      </c>
      <c r="B23" s="11">
        <v>0.8</v>
      </c>
      <c r="C23" s="11"/>
      <c r="D23" s="11">
        <v>2.05</v>
      </c>
      <c r="F23" s="1">
        <v>4.5</v>
      </c>
      <c r="H23" s="11">
        <f t="shared" si="2"/>
        <v>3.6</v>
      </c>
      <c r="I23" s="11"/>
      <c r="J23" s="11">
        <f t="shared" si="0"/>
        <v>9.225</v>
      </c>
      <c r="L23" s="16">
        <v>0.03984720566256359</v>
      </c>
      <c r="N23" s="23">
        <f t="shared" si="3"/>
        <v>0.031877764530050874</v>
      </c>
      <c r="O23" s="23"/>
      <c r="P23" s="23">
        <f t="shared" si="1"/>
        <v>0.08168677160825535</v>
      </c>
    </row>
    <row r="24" spans="1:16" ht="15.75">
      <c r="A24" s="1">
        <v>1852</v>
      </c>
      <c r="B24" s="11">
        <v>0.69</v>
      </c>
      <c r="C24" s="11"/>
      <c r="D24" s="11">
        <v>2.04</v>
      </c>
      <c r="F24" s="1">
        <v>4.5</v>
      </c>
      <c r="H24" s="11">
        <f t="shared" si="2"/>
        <v>3.1049999999999995</v>
      </c>
      <c r="I24" s="11"/>
      <c r="J24" s="11">
        <f t="shared" si="0"/>
        <v>9.18</v>
      </c>
      <c r="L24" s="16">
        <v>0.039518248469005576</v>
      </c>
      <c r="N24" s="23">
        <f t="shared" si="3"/>
        <v>0.027267591443613844</v>
      </c>
      <c r="O24" s="23"/>
      <c r="P24" s="23">
        <f t="shared" si="1"/>
        <v>0.08061722687677138</v>
      </c>
    </row>
    <row r="25" spans="1:16" ht="15.75">
      <c r="A25" s="1">
        <v>1853</v>
      </c>
      <c r="B25" s="11">
        <v>0.69</v>
      </c>
      <c r="C25" s="11"/>
      <c r="D25" s="11">
        <v>2.04</v>
      </c>
      <c r="F25" s="1">
        <v>4.5</v>
      </c>
      <c r="H25" s="11">
        <f t="shared" si="2"/>
        <v>3.1049999999999995</v>
      </c>
      <c r="I25" s="11"/>
      <c r="J25" s="11">
        <f t="shared" si="0"/>
        <v>9.18</v>
      </c>
      <c r="L25" s="16">
        <v>0.03998466151120896</v>
      </c>
      <c r="N25" s="23">
        <f t="shared" si="3"/>
        <v>0.02758941644273418</v>
      </c>
      <c r="O25" s="23"/>
      <c r="P25" s="23">
        <f t="shared" si="1"/>
        <v>0.08156870948286628</v>
      </c>
    </row>
    <row r="26" spans="1:16" ht="15.75">
      <c r="A26" s="1">
        <v>1854</v>
      </c>
      <c r="B26" s="11">
        <v>0.9</v>
      </c>
      <c r="C26" s="11"/>
      <c r="D26" s="11">
        <v>2.55</v>
      </c>
      <c r="F26" s="1">
        <v>4.5</v>
      </c>
      <c r="H26" s="11">
        <f t="shared" si="2"/>
        <v>4.05</v>
      </c>
      <c r="I26" s="11"/>
      <c r="J26" s="11">
        <f t="shared" si="0"/>
        <v>11.475</v>
      </c>
      <c r="L26" s="16">
        <v>0.040059089294591455</v>
      </c>
      <c r="N26" s="23">
        <f t="shared" si="3"/>
        <v>0.03605318036513231</v>
      </c>
      <c r="O26" s="23"/>
      <c r="P26" s="23">
        <f t="shared" si="1"/>
        <v>0.1021506777012082</v>
      </c>
    </row>
    <row r="27" spans="1:16" ht="15.75">
      <c r="A27" s="1">
        <v>1855</v>
      </c>
      <c r="B27" s="11">
        <v>0.99</v>
      </c>
      <c r="C27" s="11"/>
      <c r="D27" s="11">
        <v>2.08</v>
      </c>
      <c r="F27" s="1">
        <v>4.5</v>
      </c>
      <c r="H27" s="11">
        <f t="shared" si="2"/>
        <v>4.455</v>
      </c>
      <c r="I27" s="11"/>
      <c r="J27" s="11">
        <f t="shared" si="0"/>
        <v>9.36</v>
      </c>
      <c r="L27" s="16">
        <v>0.03978442531883164</v>
      </c>
      <c r="N27" s="23">
        <f t="shared" si="3"/>
        <v>0.03938658106564332</v>
      </c>
      <c r="O27" s="23"/>
      <c r="P27" s="23">
        <f t="shared" si="1"/>
        <v>0.08275160466316982</v>
      </c>
    </row>
    <row r="28" spans="1:16" ht="15.75">
      <c r="A28" s="1">
        <v>1856</v>
      </c>
      <c r="B28" s="11">
        <v>0.8</v>
      </c>
      <c r="C28" s="11"/>
      <c r="D28" s="11">
        <v>2.7</v>
      </c>
      <c r="F28" s="1">
        <v>4.5</v>
      </c>
      <c r="H28" s="11">
        <f t="shared" si="2"/>
        <v>3.6</v>
      </c>
      <c r="I28" s="11"/>
      <c r="J28" s="11">
        <f t="shared" si="0"/>
        <v>12.15</v>
      </c>
      <c r="L28" s="16">
        <v>0.0395153502948206</v>
      </c>
      <c r="N28" s="23">
        <f t="shared" si="3"/>
        <v>0.03161228023585649</v>
      </c>
      <c r="O28" s="23"/>
      <c r="P28" s="23">
        <f t="shared" si="1"/>
        <v>0.10669144579601564</v>
      </c>
    </row>
    <row r="29" spans="1:16" ht="15.75">
      <c r="A29" s="1">
        <v>1857</v>
      </c>
      <c r="B29" s="11">
        <v>1.1</v>
      </c>
      <c r="C29" s="11"/>
      <c r="D29" s="11">
        <v>2.28</v>
      </c>
      <c r="F29" s="1">
        <v>4.5</v>
      </c>
      <c r="H29" s="11">
        <f t="shared" si="2"/>
        <v>4.95</v>
      </c>
      <c r="I29" s="11"/>
      <c r="J29" s="11">
        <f t="shared" si="0"/>
        <v>10.26</v>
      </c>
      <c r="L29" s="16">
        <v>0.039556034631413696</v>
      </c>
      <c r="N29" s="23">
        <f t="shared" si="3"/>
        <v>0.04351163809455507</v>
      </c>
      <c r="O29" s="23"/>
      <c r="P29" s="23">
        <f t="shared" si="1"/>
        <v>0.09018775895962322</v>
      </c>
    </row>
    <row r="30" spans="1:16" ht="15.75">
      <c r="A30" s="1">
        <v>1858</v>
      </c>
      <c r="B30" s="11">
        <v>1.03</v>
      </c>
      <c r="C30" s="11"/>
      <c r="D30" s="11">
        <v>2.12</v>
      </c>
      <c r="F30" s="1">
        <v>4.5</v>
      </c>
      <c r="H30" s="11">
        <f t="shared" si="2"/>
        <v>4.635</v>
      </c>
      <c r="I30" s="11"/>
      <c r="J30" s="11">
        <f t="shared" si="0"/>
        <v>9.540000000000001</v>
      </c>
      <c r="L30" s="16">
        <v>0.03987518285548821</v>
      </c>
      <c r="N30" s="23">
        <f t="shared" si="3"/>
        <v>0.04107143834115286</v>
      </c>
      <c r="O30" s="23"/>
      <c r="P30" s="23">
        <f t="shared" si="1"/>
        <v>0.08453538765363501</v>
      </c>
    </row>
    <row r="31" spans="1:16" ht="15.75">
      <c r="A31" s="1">
        <v>1859</v>
      </c>
      <c r="B31" s="11">
        <v>0.9</v>
      </c>
      <c r="C31" s="11"/>
      <c r="D31" s="11">
        <v>2.43</v>
      </c>
      <c r="F31" s="1">
        <v>4.5</v>
      </c>
      <c r="H31" s="11">
        <f t="shared" si="2"/>
        <v>4.05</v>
      </c>
      <c r="I31" s="11"/>
      <c r="J31" s="11">
        <f t="shared" si="0"/>
        <v>10.935</v>
      </c>
      <c r="L31" s="16">
        <v>0.03985723891534683</v>
      </c>
      <c r="N31" s="23">
        <f t="shared" si="3"/>
        <v>0.035871515023812146</v>
      </c>
      <c r="O31" s="23"/>
      <c r="P31" s="23">
        <f t="shared" si="1"/>
        <v>0.0968530905642928</v>
      </c>
    </row>
    <row r="32" spans="1:16" ht="15.75">
      <c r="A32" s="1">
        <v>1860</v>
      </c>
      <c r="B32" s="11">
        <v>0.77</v>
      </c>
      <c r="C32" s="11"/>
      <c r="D32" s="11">
        <v>2.42</v>
      </c>
      <c r="F32" s="1">
        <v>4.5</v>
      </c>
      <c r="H32" s="11">
        <f t="shared" si="2"/>
        <v>3.465</v>
      </c>
      <c r="I32" s="11"/>
      <c r="J32" s="11">
        <f t="shared" si="0"/>
        <v>10.89</v>
      </c>
      <c r="L32" s="16">
        <v>0.039790438325936456</v>
      </c>
      <c r="N32" s="23">
        <f t="shared" si="3"/>
        <v>0.03063863751097107</v>
      </c>
      <c r="O32" s="23"/>
      <c r="P32" s="23">
        <f t="shared" si="1"/>
        <v>0.09629286074876622</v>
      </c>
    </row>
    <row r="33" spans="1:16" ht="15.75">
      <c r="A33" s="1">
        <v>1861</v>
      </c>
      <c r="B33" s="11">
        <v>0.92</v>
      </c>
      <c r="C33" s="11"/>
      <c r="D33" s="11">
        <v>1.9</v>
      </c>
      <c r="F33" s="1">
        <v>4.5</v>
      </c>
      <c r="H33" s="11">
        <f t="shared" si="2"/>
        <v>4.140000000000001</v>
      </c>
      <c r="I33" s="11"/>
      <c r="J33" s="11">
        <f t="shared" si="0"/>
        <v>8.549999999999999</v>
      </c>
      <c r="L33" s="16">
        <v>0.0394866507251608</v>
      </c>
      <c r="N33" s="23">
        <f t="shared" si="3"/>
        <v>0.036327718667147936</v>
      </c>
      <c r="O33" s="23"/>
      <c r="P33" s="23">
        <f t="shared" si="1"/>
        <v>0.07502463637780551</v>
      </c>
    </row>
    <row r="34" spans="1:16" ht="15.75">
      <c r="A34" s="1">
        <v>1862</v>
      </c>
      <c r="B34" s="11">
        <v>0.94</v>
      </c>
      <c r="C34" s="11"/>
      <c r="D34" s="11">
        <v>1.65</v>
      </c>
      <c r="F34" s="1">
        <v>4.5</v>
      </c>
      <c r="H34" s="11">
        <f t="shared" si="2"/>
        <v>4.2299999999999995</v>
      </c>
      <c r="I34" s="11"/>
      <c r="J34" s="11">
        <f t="shared" si="0"/>
        <v>7.425</v>
      </c>
      <c r="L34" s="16">
        <v>0.03970327254443714</v>
      </c>
      <c r="N34" s="23">
        <f t="shared" si="3"/>
        <v>0.037321076191770906</v>
      </c>
      <c r="O34" s="23"/>
      <c r="P34" s="23">
        <f t="shared" si="1"/>
        <v>0.06551039969832127</v>
      </c>
    </row>
    <row r="35" spans="1:16" ht="15.75">
      <c r="A35" s="1">
        <v>1863</v>
      </c>
      <c r="B35" s="11">
        <v>0.92</v>
      </c>
      <c r="C35" s="11"/>
      <c r="D35" s="11">
        <v>1.55</v>
      </c>
      <c r="F35" s="1">
        <v>4.5</v>
      </c>
      <c r="H35" s="11">
        <f t="shared" si="2"/>
        <v>4.140000000000001</v>
      </c>
      <c r="I35" s="11"/>
      <c r="J35" s="11">
        <f t="shared" si="0"/>
        <v>6.9750000000000005</v>
      </c>
      <c r="L35" s="16">
        <v>0.039664853730643275</v>
      </c>
      <c r="N35" s="23">
        <f t="shared" si="3"/>
        <v>0.03649166543219182</v>
      </c>
      <c r="O35" s="23"/>
      <c r="P35" s="23">
        <f t="shared" si="1"/>
        <v>0.06148052328249708</v>
      </c>
    </row>
    <row r="36" spans="1:16" ht="15.75">
      <c r="A36" s="1">
        <v>1864</v>
      </c>
      <c r="B36" s="11">
        <v>0.87</v>
      </c>
      <c r="C36" s="11"/>
      <c r="D36" s="11">
        <v>1.49</v>
      </c>
      <c r="F36" s="1">
        <v>4.5</v>
      </c>
      <c r="H36" s="11">
        <f t="shared" si="2"/>
        <v>3.915</v>
      </c>
      <c r="I36" s="11"/>
      <c r="J36" s="11">
        <f t="shared" si="0"/>
        <v>6.705</v>
      </c>
      <c r="L36" s="16">
        <v>0.03957358699165464</v>
      </c>
      <c r="N36" s="23">
        <f t="shared" si="3"/>
        <v>0.034429020682739536</v>
      </c>
      <c r="O36" s="23"/>
      <c r="P36" s="23">
        <f t="shared" si="1"/>
        <v>0.05896464461756541</v>
      </c>
    </row>
    <row r="37" spans="1:16" ht="15.75">
      <c r="A37" s="1">
        <v>1865</v>
      </c>
      <c r="B37" s="11">
        <v>0.89</v>
      </c>
      <c r="C37" s="11"/>
      <c r="D37" s="11">
        <v>1.62</v>
      </c>
      <c r="F37" s="1">
        <v>4.5</v>
      </c>
      <c r="H37" s="11">
        <f t="shared" si="2"/>
        <v>4.005</v>
      </c>
      <c r="I37" s="11"/>
      <c r="J37" s="11">
        <f t="shared" si="0"/>
        <v>7.290000000000001</v>
      </c>
      <c r="L37" s="16">
        <v>0.039742380778399915</v>
      </c>
      <c r="N37" s="23">
        <f t="shared" si="3"/>
        <v>0.035370718892775925</v>
      </c>
      <c r="O37" s="23"/>
      <c r="P37" s="23">
        <f t="shared" si="1"/>
        <v>0.06438265686100787</v>
      </c>
    </row>
    <row r="38" spans="1:16" ht="15.75">
      <c r="A38" s="1">
        <v>1866</v>
      </c>
      <c r="B38" s="11">
        <v>1.15</v>
      </c>
      <c r="C38" s="11"/>
      <c r="D38" s="11">
        <v>1.96</v>
      </c>
      <c r="F38" s="1">
        <v>4.5</v>
      </c>
      <c r="H38" s="11">
        <f t="shared" si="2"/>
        <v>5.175</v>
      </c>
      <c r="I38" s="11"/>
      <c r="J38" s="11">
        <f t="shared" si="0"/>
        <v>8.82</v>
      </c>
      <c r="L38" s="16">
        <v>0.03974852674716167</v>
      </c>
      <c r="N38" s="23">
        <f t="shared" si="3"/>
        <v>0.04571080575923592</v>
      </c>
      <c r="O38" s="23"/>
      <c r="P38" s="23">
        <f t="shared" si="1"/>
        <v>0.07790711242443688</v>
      </c>
    </row>
    <row r="39" spans="1:16" ht="15.75">
      <c r="A39" s="1">
        <v>1867</v>
      </c>
      <c r="B39" s="11">
        <v>0.9</v>
      </c>
      <c r="C39" s="11"/>
      <c r="D39" s="11">
        <v>2.15</v>
      </c>
      <c r="F39" s="1">
        <v>4.5</v>
      </c>
      <c r="H39" s="11">
        <f t="shared" si="2"/>
        <v>4.05</v>
      </c>
      <c r="I39" s="11"/>
      <c r="J39" s="11">
        <f t="shared" si="0"/>
        <v>9.674999999999999</v>
      </c>
      <c r="L39" s="16">
        <v>0.039797021714291024</v>
      </c>
      <c r="N39" s="23">
        <f t="shared" si="3"/>
        <v>0.03581731954286192</v>
      </c>
      <c r="O39" s="23"/>
      <c r="P39" s="23">
        <f t="shared" si="1"/>
        <v>0.0855635966857257</v>
      </c>
    </row>
    <row r="40" spans="1:16" ht="15.75">
      <c r="A40" s="1">
        <v>1868</v>
      </c>
      <c r="B40" s="11">
        <v>0.82</v>
      </c>
      <c r="C40" s="11"/>
      <c r="D40" s="11">
        <v>2.01</v>
      </c>
      <c r="F40" s="1">
        <v>4.5</v>
      </c>
      <c r="H40" s="11">
        <f t="shared" si="2"/>
        <v>3.69</v>
      </c>
      <c r="I40" s="11"/>
      <c r="J40" s="11">
        <f t="shared" si="0"/>
        <v>9.044999999999998</v>
      </c>
      <c r="L40" s="16">
        <v>0.03973636852903497</v>
      </c>
      <c r="N40" s="23">
        <f t="shared" si="3"/>
        <v>0.032583822193808676</v>
      </c>
      <c r="O40" s="23"/>
      <c r="P40" s="23">
        <f t="shared" si="1"/>
        <v>0.07987010074336028</v>
      </c>
    </row>
    <row r="41" spans="1:16" ht="15.75">
      <c r="A41" s="1">
        <v>1869</v>
      </c>
      <c r="B41" s="11">
        <v>0.73</v>
      </c>
      <c r="C41" s="11"/>
      <c r="D41" s="11">
        <v>1.8</v>
      </c>
      <c r="F41" s="1">
        <v>4.5</v>
      </c>
      <c r="H41" s="11">
        <f t="shared" si="2"/>
        <v>3.285</v>
      </c>
      <c r="I41" s="11"/>
      <c r="J41" s="11">
        <f t="shared" si="0"/>
        <v>8.1</v>
      </c>
      <c r="L41" s="16">
        <v>0.039697620694340005</v>
      </c>
      <c r="N41" s="23">
        <f t="shared" si="3"/>
        <v>0.028979263106868203</v>
      </c>
      <c r="O41" s="23"/>
      <c r="P41" s="23">
        <f t="shared" si="1"/>
        <v>0.071455717249812</v>
      </c>
    </row>
    <row r="42" spans="1:16" ht="15.75">
      <c r="A42" s="1">
        <v>1870</v>
      </c>
      <c r="B42" s="11">
        <v>0.53</v>
      </c>
      <c r="C42" s="11"/>
      <c r="D42" s="11">
        <v>1.74</v>
      </c>
      <c r="F42" s="1">
        <v>4.5</v>
      </c>
      <c r="H42" s="11">
        <f t="shared" si="2"/>
        <v>2.3850000000000002</v>
      </c>
      <c r="I42" s="11"/>
      <c r="J42" s="11">
        <f t="shared" si="0"/>
        <v>7.83</v>
      </c>
      <c r="L42" s="16">
        <v>0.039516677393309545</v>
      </c>
      <c r="N42" s="23">
        <f t="shared" si="3"/>
        <v>0.02094383901845406</v>
      </c>
      <c r="O42" s="23"/>
      <c r="P42" s="23">
        <f t="shared" si="1"/>
        <v>0.0687590186643586</v>
      </c>
    </row>
    <row r="43" spans="1:16" ht="15.75">
      <c r="A43" s="1">
        <v>1871</v>
      </c>
      <c r="B43" s="11"/>
      <c r="C43" s="11">
        <v>0.49</v>
      </c>
      <c r="D43" s="11">
        <v>1.82</v>
      </c>
      <c r="F43" s="1">
        <v>4.5</v>
      </c>
      <c r="H43" s="11"/>
      <c r="I43" s="11">
        <f aca="true" t="shared" si="4" ref="I43:I57">IF(C43&lt;&gt;"",C43*$F43,"")</f>
        <v>2.205</v>
      </c>
      <c r="J43" s="11">
        <f t="shared" si="0"/>
        <v>8.19</v>
      </c>
      <c r="L43" s="16">
        <v>0.03914138794734222</v>
      </c>
      <c r="N43" s="23"/>
      <c r="O43" s="23">
        <f aca="true" t="shared" si="5" ref="O43:O57">IF(C43&lt;&gt;"",C43*$L43,"")</f>
        <v>0.019179280094197688</v>
      </c>
      <c r="P43" s="23">
        <f t="shared" si="1"/>
        <v>0.07123732606416285</v>
      </c>
    </row>
    <row r="44" spans="1:16" ht="15.75">
      <c r="A44" s="1">
        <v>1872</v>
      </c>
      <c r="B44" s="11"/>
      <c r="C44" s="11">
        <v>0.49</v>
      </c>
      <c r="D44" s="11">
        <v>2.13</v>
      </c>
      <c r="F44" s="1">
        <v>4.5</v>
      </c>
      <c r="H44" s="11"/>
      <c r="I44" s="11">
        <f t="shared" si="4"/>
        <v>2.205</v>
      </c>
      <c r="J44" s="11">
        <f t="shared" si="0"/>
        <v>9.584999999999999</v>
      </c>
      <c r="L44" s="16">
        <v>0.03918796916828973</v>
      </c>
      <c r="N44" s="23"/>
      <c r="O44" s="23">
        <f t="shared" si="5"/>
        <v>0.01920210489246197</v>
      </c>
      <c r="P44" s="23">
        <f t="shared" si="1"/>
        <v>0.08347037432845712</v>
      </c>
    </row>
    <row r="45" spans="1:16" ht="15.75">
      <c r="A45" s="1">
        <v>1873</v>
      </c>
      <c r="B45" s="11">
        <v>0.9</v>
      </c>
      <c r="C45" s="11">
        <v>0.49</v>
      </c>
      <c r="D45" s="11">
        <v>2.45</v>
      </c>
      <c r="F45" s="1">
        <v>4.5</v>
      </c>
      <c r="H45" s="11">
        <f t="shared" si="2"/>
        <v>4.05</v>
      </c>
      <c r="I45" s="11">
        <f t="shared" si="4"/>
        <v>2.205</v>
      </c>
      <c r="J45" s="11">
        <f t="shared" si="0"/>
        <v>11.025</v>
      </c>
      <c r="L45" s="16">
        <v>0.03953194053367129</v>
      </c>
      <c r="N45" s="23">
        <f t="shared" si="3"/>
        <v>0.03557874648030416</v>
      </c>
      <c r="O45" s="23">
        <f t="shared" si="5"/>
        <v>0.01937065086149893</v>
      </c>
      <c r="P45" s="23">
        <f t="shared" si="1"/>
        <v>0.09685325430749467</v>
      </c>
    </row>
    <row r="46" spans="1:16" ht="15.75">
      <c r="A46" s="1">
        <v>1874</v>
      </c>
      <c r="B46" s="11">
        <v>0.74</v>
      </c>
      <c r="C46" s="11">
        <v>0.24</v>
      </c>
      <c r="D46" s="11">
        <v>2.3</v>
      </c>
      <c r="F46" s="1">
        <v>4.5</v>
      </c>
      <c r="H46" s="11">
        <f t="shared" si="2"/>
        <v>3.33</v>
      </c>
      <c r="I46" s="11">
        <f t="shared" si="4"/>
        <v>1.08</v>
      </c>
      <c r="J46" s="11">
        <f t="shared" si="0"/>
        <v>10.35</v>
      </c>
      <c r="L46" s="16">
        <v>0.0396935393936114</v>
      </c>
      <c r="N46" s="23">
        <f t="shared" si="3"/>
        <v>0.029373219151272435</v>
      </c>
      <c r="O46" s="23">
        <f t="shared" si="5"/>
        <v>0.009526449454466736</v>
      </c>
      <c r="P46" s="23">
        <f t="shared" si="1"/>
        <v>0.09129514060530622</v>
      </c>
    </row>
    <row r="47" spans="1:16" ht="15.75">
      <c r="A47" s="1">
        <v>1875</v>
      </c>
      <c r="B47" s="11">
        <v>0.74</v>
      </c>
      <c r="C47" s="11">
        <v>0.35</v>
      </c>
      <c r="D47" s="11">
        <v>2.32</v>
      </c>
      <c r="F47" s="1">
        <v>4.5</v>
      </c>
      <c r="H47" s="11">
        <f t="shared" si="2"/>
        <v>3.33</v>
      </c>
      <c r="I47" s="11">
        <f t="shared" si="4"/>
        <v>1.575</v>
      </c>
      <c r="J47" s="11">
        <f t="shared" si="0"/>
        <v>10.44</v>
      </c>
      <c r="L47" s="16">
        <v>0.040070294952652</v>
      </c>
      <c r="N47" s="23">
        <f t="shared" si="3"/>
        <v>0.029652018264962478</v>
      </c>
      <c r="O47" s="23">
        <f t="shared" si="5"/>
        <v>0.014024603233428199</v>
      </c>
      <c r="P47" s="23">
        <f t="shared" si="1"/>
        <v>0.09296308429015263</v>
      </c>
    </row>
    <row r="48" spans="1:16" ht="15.75">
      <c r="A48" s="1">
        <v>1876</v>
      </c>
      <c r="B48" s="11">
        <v>0.9</v>
      </c>
      <c r="C48" s="11">
        <v>0.39</v>
      </c>
      <c r="D48" s="11">
        <v>2.04</v>
      </c>
      <c r="F48" s="1">
        <v>4.5</v>
      </c>
      <c r="H48" s="11">
        <f t="shared" si="2"/>
        <v>4.05</v>
      </c>
      <c r="I48" s="11">
        <f t="shared" si="4"/>
        <v>1.7550000000000001</v>
      </c>
      <c r="J48" s="11">
        <f t="shared" si="0"/>
        <v>9.18</v>
      </c>
      <c r="L48" s="16">
        <v>0.03948232849831028</v>
      </c>
      <c r="N48" s="23">
        <f t="shared" si="3"/>
        <v>0.03553409564847925</v>
      </c>
      <c r="O48" s="23">
        <f t="shared" si="5"/>
        <v>0.01539810811434101</v>
      </c>
      <c r="P48" s="23">
        <f t="shared" si="1"/>
        <v>0.08054395013655297</v>
      </c>
    </row>
    <row r="49" spans="1:16" ht="15.75">
      <c r="A49" s="1">
        <v>1877</v>
      </c>
      <c r="B49" s="11">
        <v>1</v>
      </c>
      <c r="C49" s="11">
        <v>0.43</v>
      </c>
      <c r="D49" s="11">
        <v>2.01</v>
      </c>
      <c r="F49" s="1">
        <v>4.5</v>
      </c>
      <c r="H49" s="11">
        <f t="shared" si="2"/>
        <v>4.5</v>
      </c>
      <c r="I49" s="11">
        <f t="shared" si="4"/>
        <v>1.935</v>
      </c>
      <c r="J49" s="11">
        <f t="shared" si="0"/>
        <v>9.044999999999998</v>
      </c>
      <c r="L49" s="16">
        <v>0.03956499956260121</v>
      </c>
      <c r="N49" s="23">
        <f t="shared" si="3"/>
        <v>0.03956499956260121</v>
      </c>
      <c r="O49" s="23">
        <f t="shared" si="5"/>
        <v>0.01701294981191852</v>
      </c>
      <c r="P49" s="23">
        <f t="shared" si="1"/>
        <v>0.07952564912082843</v>
      </c>
    </row>
    <row r="50" spans="1:16" ht="15.75">
      <c r="A50" s="1">
        <v>1878</v>
      </c>
      <c r="B50" s="11"/>
      <c r="C50" s="11">
        <v>0.34</v>
      </c>
      <c r="D50" s="11">
        <v>1.51</v>
      </c>
      <c r="F50" s="1">
        <v>4.5</v>
      </c>
      <c r="H50" s="11"/>
      <c r="I50" s="11">
        <f t="shared" si="4"/>
        <v>1.53</v>
      </c>
      <c r="J50" s="11">
        <f t="shared" si="0"/>
        <v>6.795</v>
      </c>
      <c r="L50" s="16">
        <v>0.03952696435905027</v>
      </c>
      <c r="N50" s="23"/>
      <c r="O50" s="23">
        <f t="shared" si="5"/>
        <v>0.013439167882077094</v>
      </c>
      <c r="P50" s="23">
        <f t="shared" si="1"/>
        <v>0.059685716182165914</v>
      </c>
    </row>
    <row r="51" spans="1:16" ht="15.75">
      <c r="A51" s="1">
        <v>1879</v>
      </c>
      <c r="B51" s="11"/>
      <c r="C51" s="11">
        <v>0.29</v>
      </c>
      <c r="D51" s="11">
        <v>1.39</v>
      </c>
      <c r="F51" s="1">
        <v>4.5</v>
      </c>
      <c r="H51" s="11"/>
      <c r="I51" s="11">
        <f t="shared" si="4"/>
        <v>1.305</v>
      </c>
      <c r="J51" s="11">
        <f t="shared" si="0"/>
        <v>6.255</v>
      </c>
      <c r="L51" s="16">
        <v>0.039433778921059946</v>
      </c>
      <c r="N51" s="23"/>
      <c r="O51" s="23">
        <f t="shared" si="5"/>
        <v>0.011435795887107384</v>
      </c>
      <c r="P51" s="23">
        <f t="shared" si="1"/>
        <v>0.054812952700273324</v>
      </c>
    </row>
    <row r="52" spans="1:16" ht="15.75">
      <c r="A52" s="1">
        <v>1880</v>
      </c>
      <c r="B52" s="11">
        <v>0.76</v>
      </c>
      <c r="C52" s="11">
        <v>0.22</v>
      </c>
      <c r="D52" s="11">
        <v>1.45</v>
      </c>
      <c r="F52" s="1">
        <v>4.5</v>
      </c>
      <c r="H52" s="11">
        <f t="shared" si="2"/>
        <v>3.42</v>
      </c>
      <c r="I52" s="11">
        <f t="shared" si="4"/>
        <v>0.99</v>
      </c>
      <c r="J52" s="11">
        <f t="shared" si="0"/>
        <v>6.5249999999999995</v>
      </c>
      <c r="L52" s="16">
        <v>0.03940087232953221</v>
      </c>
      <c r="N52" s="23">
        <f t="shared" si="3"/>
        <v>0.029944662970444482</v>
      </c>
      <c r="O52" s="23">
        <f t="shared" si="5"/>
        <v>0.008668191912497087</v>
      </c>
      <c r="P52" s="23">
        <f t="shared" si="1"/>
        <v>0.057131264877821705</v>
      </c>
    </row>
    <row r="53" spans="1:16" ht="15.75">
      <c r="A53" s="1">
        <v>1881</v>
      </c>
      <c r="B53" s="11">
        <v>0.9</v>
      </c>
      <c r="C53" s="11">
        <v>0.23</v>
      </c>
      <c r="D53" s="11">
        <v>1.66</v>
      </c>
      <c r="F53" s="1">
        <v>4.5</v>
      </c>
      <c r="H53" s="11">
        <f t="shared" si="2"/>
        <v>4.05</v>
      </c>
      <c r="I53" s="11">
        <f t="shared" si="4"/>
        <v>1.0350000000000001</v>
      </c>
      <c r="J53" s="11">
        <f t="shared" si="0"/>
        <v>7.47</v>
      </c>
      <c r="L53" s="16">
        <v>0.03938048588563283</v>
      </c>
      <c r="N53" s="23">
        <f t="shared" si="3"/>
        <v>0.03544243729706955</v>
      </c>
      <c r="O53" s="23">
        <f t="shared" si="5"/>
        <v>0.009057511753695551</v>
      </c>
      <c r="P53" s="23">
        <f t="shared" si="1"/>
        <v>0.0653716065701505</v>
      </c>
    </row>
    <row r="54" spans="1:16" ht="15.75">
      <c r="A54" s="1">
        <v>1882</v>
      </c>
      <c r="B54" s="11">
        <v>0.75</v>
      </c>
      <c r="C54" s="11">
        <v>0.14</v>
      </c>
      <c r="D54" s="11">
        <v>1.43</v>
      </c>
      <c r="F54" s="1">
        <v>4.5</v>
      </c>
      <c r="H54" s="11">
        <f t="shared" si="2"/>
        <v>3.375</v>
      </c>
      <c r="I54" s="11">
        <f t="shared" si="4"/>
        <v>0.6300000000000001</v>
      </c>
      <c r="J54" s="11">
        <f t="shared" si="0"/>
        <v>6.435</v>
      </c>
      <c r="L54" s="16">
        <v>0.039478514791592256</v>
      </c>
      <c r="N54" s="23">
        <f t="shared" si="3"/>
        <v>0.029608886093694192</v>
      </c>
      <c r="O54" s="23">
        <f t="shared" si="5"/>
        <v>0.005526992070822917</v>
      </c>
      <c r="P54" s="23">
        <f t="shared" si="1"/>
        <v>0.05645427615197692</v>
      </c>
    </row>
    <row r="55" spans="1:16" ht="15.75">
      <c r="A55" s="1">
        <v>1883</v>
      </c>
      <c r="B55" s="11">
        <v>0.9</v>
      </c>
      <c r="C55" s="11">
        <v>0.15</v>
      </c>
      <c r="D55" s="11">
        <v>1.47</v>
      </c>
      <c r="F55" s="1">
        <v>4.5</v>
      </c>
      <c r="H55" s="11">
        <f t="shared" si="2"/>
        <v>4.05</v>
      </c>
      <c r="I55" s="11">
        <f t="shared" si="4"/>
        <v>0.6749999999999999</v>
      </c>
      <c r="J55" s="11">
        <f t="shared" si="0"/>
        <v>6.615</v>
      </c>
      <c r="L55" s="16">
        <v>0.03946464597125967</v>
      </c>
      <c r="N55" s="23">
        <f t="shared" si="3"/>
        <v>0.035518181374133706</v>
      </c>
      <c r="O55" s="23">
        <f t="shared" si="5"/>
        <v>0.00591969689568895</v>
      </c>
      <c r="P55" s="23">
        <f t="shared" si="1"/>
        <v>0.058013029577751715</v>
      </c>
    </row>
    <row r="56" spans="1:16" ht="15.75">
      <c r="A56" s="1">
        <v>1884</v>
      </c>
      <c r="B56" s="11">
        <v>0.8</v>
      </c>
      <c r="C56" s="11">
        <v>0.16</v>
      </c>
      <c r="D56" s="11">
        <v>1.57</v>
      </c>
      <c r="F56" s="1">
        <v>4.5</v>
      </c>
      <c r="H56" s="11">
        <f t="shared" si="2"/>
        <v>3.6</v>
      </c>
      <c r="I56" s="11">
        <f t="shared" si="4"/>
        <v>0.72</v>
      </c>
      <c r="J56" s="11">
        <f t="shared" si="0"/>
        <v>7.065</v>
      </c>
      <c r="L56" s="16">
        <v>0.03956836134895094</v>
      </c>
      <c r="N56" s="23">
        <f t="shared" si="3"/>
        <v>0.031654689079160754</v>
      </c>
      <c r="O56" s="23">
        <f t="shared" si="5"/>
        <v>0.006330937815832151</v>
      </c>
      <c r="P56" s="23">
        <f t="shared" si="1"/>
        <v>0.06212232731785298</v>
      </c>
    </row>
    <row r="57" spans="1:16" ht="15.75">
      <c r="A57" s="1">
        <v>1885</v>
      </c>
      <c r="B57" s="11"/>
      <c r="C57" s="11">
        <v>0.26</v>
      </c>
      <c r="D57" s="11">
        <v>1.34</v>
      </c>
      <c r="F57" s="1">
        <v>4.5</v>
      </c>
      <c r="H57" s="11"/>
      <c r="I57" s="11">
        <f t="shared" si="4"/>
        <v>1.17</v>
      </c>
      <c r="J57" s="11">
        <f t="shared" si="0"/>
        <v>6.03</v>
      </c>
      <c r="L57" s="16">
        <v>0.03953251477526785</v>
      </c>
      <c r="N57" s="23"/>
      <c r="O57" s="23">
        <f t="shared" si="5"/>
        <v>0.01027845384156964</v>
      </c>
      <c r="P57" s="23">
        <f t="shared" si="1"/>
        <v>0.05297356979885892</v>
      </c>
    </row>
    <row r="58" spans="1:16" ht="15.75">
      <c r="A58" s="1">
        <v>1886</v>
      </c>
      <c r="B58" s="11">
        <v>0.7</v>
      </c>
      <c r="C58" s="11"/>
      <c r="D58" s="11">
        <v>1.55</v>
      </c>
      <c r="F58" s="1">
        <v>4.5</v>
      </c>
      <c r="H58" s="11">
        <f t="shared" si="2"/>
        <v>3.15</v>
      </c>
      <c r="I58" s="11"/>
      <c r="J58" s="11">
        <f t="shared" si="0"/>
        <v>6.9750000000000005</v>
      </c>
      <c r="L58" s="16">
        <v>0.039618760330417564</v>
      </c>
      <c r="N58" s="23">
        <f t="shared" si="3"/>
        <v>0.02773313223129229</v>
      </c>
      <c r="O58" s="23"/>
      <c r="P58" s="23">
        <f t="shared" si="1"/>
        <v>0.061409078512147226</v>
      </c>
    </row>
    <row r="59" spans="1:16" ht="15.75">
      <c r="A59" s="1">
        <v>1887</v>
      </c>
      <c r="B59" s="11"/>
      <c r="C59" s="11"/>
      <c r="D59" s="11">
        <v>0.95</v>
      </c>
      <c r="F59" s="1">
        <v>4.5</v>
      </c>
      <c r="H59" s="11"/>
      <c r="I59" s="11"/>
      <c r="J59" s="11">
        <f t="shared" si="0"/>
        <v>4.2749999999999995</v>
      </c>
      <c r="L59" s="16">
        <v>0.03949648800885525</v>
      </c>
      <c r="N59" s="23"/>
      <c r="O59" s="23"/>
      <c r="P59" s="23">
        <f t="shared" si="1"/>
        <v>0.03752166360841249</v>
      </c>
    </row>
    <row r="60" spans="1:16" ht="15.75">
      <c r="A60" s="1">
        <v>1888</v>
      </c>
      <c r="B60" s="11">
        <v>0.9</v>
      </c>
      <c r="C60" s="11">
        <v>0.19</v>
      </c>
      <c r="D60" s="11">
        <v>1</v>
      </c>
      <c r="F60" s="1">
        <v>4.5</v>
      </c>
      <c r="H60" s="11">
        <f t="shared" si="2"/>
        <v>4.05</v>
      </c>
      <c r="I60" s="11">
        <f aca="true" t="shared" si="6" ref="I60:I70">IF(C60&lt;&gt;"",C60*$F60,"")</f>
        <v>0.855</v>
      </c>
      <c r="J60" s="11">
        <f t="shared" si="0"/>
        <v>4.5</v>
      </c>
      <c r="L60" s="16">
        <v>0.03950751263634083</v>
      </c>
      <c r="N60" s="23">
        <f t="shared" si="3"/>
        <v>0.03555676137270675</v>
      </c>
      <c r="O60" s="23">
        <f aca="true" t="shared" si="7" ref="O60:O70">IF(C60&lt;&gt;"",C60*$L60,"")</f>
        <v>0.007506427400904758</v>
      </c>
      <c r="P60" s="23">
        <f t="shared" si="1"/>
        <v>0.03950751263634083</v>
      </c>
    </row>
    <row r="61" spans="1:16" ht="15.75">
      <c r="A61" s="1">
        <v>1889</v>
      </c>
      <c r="B61" s="11">
        <v>0.78</v>
      </c>
      <c r="C61" s="11">
        <v>0.16</v>
      </c>
      <c r="D61" s="11">
        <v>0.98</v>
      </c>
      <c r="F61" s="1">
        <v>4.5</v>
      </c>
      <c r="H61" s="11">
        <f t="shared" si="2"/>
        <v>3.5100000000000002</v>
      </c>
      <c r="I61" s="11">
        <f t="shared" si="6"/>
        <v>0.72</v>
      </c>
      <c r="J61" s="11">
        <f t="shared" si="0"/>
        <v>4.41</v>
      </c>
      <c r="L61" s="16">
        <v>0.04316277666616985</v>
      </c>
      <c r="N61" s="23">
        <f t="shared" si="3"/>
        <v>0.03366696579961248</v>
      </c>
      <c r="O61" s="23">
        <f t="shared" si="7"/>
        <v>0.006906044266587176</v>
      </c>
      <c r="P61" s="23">
        <f t="shared" si="1"/>
        <v>0.04229952113284645</v>
      </c>
    </row>
    <row r="62" spans="1:16" ht="15.75">
      <c r="A62" s="1">
        <v>1890</v>
      </c>
      <c r="B62" s="11">
        <v>0.8</v>
      </c>
      <c r="C62" s="11">
        <v>0.18</v>
      </c>
      <c r="D62" s="11">
        <v>1.2</v>
      </c>
      <c r="F62" s="1">
        <v>4.5</v>
      </c>
      <c r="H62" s="11">
        <f t="shared" si="2"/>
        <v>3.6</v>
      </c>
      <c r="I62" s="11">
        <f t="shared" si="6"/>
        <v>0.8099999999999999</v>
      </c>
      <c r="J62" s="11">
        <f t="shared" si="0"/>
        <v>5.3999999999999995</v>
      </c>
      <c r="L62" s="16">
        <v>0.039617004573041625</v>
      </c>
      <c r="N62" s="23">
        <f t="shared" si="3"/>
        <v>0.0316936036584333</v>
      </c>
      <c r="O62" s="23">
        <f t="shared" si="7"/>
        <v>0.007131060823147493</v>
      </c>
      <c r="P62" s="23">
        <f t="shared" si="1"/>
        <v>0.04754040548764995</v>
      </c>
    </row>
    <row r="63" spans="1:16" ht="15.75">
      <c r="A63" s="1">
        <v>1891</v>
      </c>
      <c r="B63" s="11">
        <v>0.79</v>
      </c>
      <c r="C63" s="11">
        <v>0.25</v>
      </c>
      <c r="D63" s="11">
        <v>1.8</v>
      </c>
      <c r="F63" s="1">
        <v>4.5</v>
      </c>
      <c r="H63" s="11">
        <f t="shared" si="2"/>
        <v>3.555</v>
      </c>
      <c r="I63" s="11">
        <f t="shared" si="6"/>
        <v>1.125</v>
      </c>
      <c r="J63" s="11">
        <f t="shared" si="0"/>
        <v>8.1</v>
      </c>
      <c r="L63" s="16">
        <v>0.03959674666643758</v>
      </c>
      <c r="N63" s="23">
        <f t="shared" si="3"/>
        <v>0.03128142986648569</v>
      </c>
      <c r="O63" s="23">
        <f t="shared" si="7"/>
        <v>0.009899186666609395</v>
      </c>
      <c r="P63" s="23">
        <f t="shared" si="1"/>
        <v>0.07127414399958765</v>
      </c>
    </row>
    <row r="64" spans="1:16" ht="15.75">
      <c r="A64" s="1">
        <v>1892</v>
      </c>
      <c r="B64" s="11">
        <v>0.82</v>
      </c>
      <c r="C64" s="11">
        <v>0.25</v>
      </c>
      <c r="D64" s="11">
        <v>1.47</v>
      </c>
      <c r="F64" s="1">
        <v>4.5</v>
      </c>
      <c r="H64" s="11">
        <f t="shared" si="2"/>
        <v>3.69</v>
      </c>
      <c r="I64" s="11">
        <f t="shared" si="6"/>
        <v>1.125</v>
      </c>
      <c r="J64" s="11">
        <f t="shared" si="0"/>
        <v>6.615</v>
      </c>
      <c r="L64" s="16">
        <v>0.039728125972233255</v>
      </c>
      <c r="N64" s="23">
        <f t="shared" si="3"/>
        <v>0.03257706329723127</v>
      </c>
      <c r="O64" s="23">
        <f t="shared" si="7"/>
        <v>0.009932031493058314</v>
      </c>
      <c r="P64" s="23">
        <f t="shared" si="1"/>
        <v>0.05840034517918288</v>
      </c>
    </row>
    <row r="65" spans="1:16" ht="15.75">
      <c r="A65" s="1">
        <v>1893</v>
      </c>
      <c r="B65" s="11">
        <v>0.8</v>
      </c>
      <c r="C65" s="11">
        <v>0.12</v>
      </c>
      <c r="D65" s="11">
        <v>1.28</v>
      </c>
      <c r="F65" s="1">
        <v>4.5</v>
      </c>
      <c r="H65" s="11">
        <f t="shared" si="2"/>
        <v>3.6</v>
      </c>
      <c r="I65" s="11">
        <f t="shared" si="6"/>
        <v>0.54</v>
      </c>
      <c r="J65" s="11">
        <f t="shared" si="0"/>
        <v>5.76</v>
      </c>
      <c r="L65" s="16">
        <v>0.03967969478539479</v>
      </c>
      <c r="N65" s="23">
        <f t="shared" si="3"/>
        <v>0.03174375582831584</v>
      </c>
      <c r="O65" s="23">
        <f t="shared" si="7"/>
        <v>0.004761563374247375</v>
      </c>
      <c r="P65" s="23">
        <f t="shared" si="1"/>
        <v>0.050790009325305335</v>
      </c>
    </row>
    <row r="66" spans="1:16" ht="15.75">
      <c r="A66" s="1">
        <v>1894</v>
      </c>
      <c r="B66" s="11">
        <v>1</v>
      </c>
      <c r="C66" s="11">
        <v>0.1</v>
      </c>
      <c r="D66" s="11">
        <v>1.32</v>
      </c>
      <c r="F66" s="1">
        <v>4.5</v>
      </c>
      <c r="H66" s="11">
        <f t="shared" si="2"/>
        <v>4.5</v>
      </c>
      <c r="I66" s="11">
        <f t="shared" si="6"/>
        <v>0.45</v>
      </c>
      <c r="J66" s="11">
        <f t="shared" si="0"/>
        <v>5.94</v>
      </c>
      <c r="L66" s="16">
        <v>0.039722419581584144</v>
      </c>
      <c r="N66" s="23">
        <f t="shared" si="3"/>
        <v>0.039722419581584144</v>
      </c>
      <c r="O66" s="23">
        <f t="shared" si="7"/>
        <v>0.003972241958158414</v>
      </c>
      <c r="P66" s="23">
        <f t="shared" si="1"/>
        <v>0.05243359384769107</v>
      </c>
    </row>
    <row r="67" spans="1:16" ht="15.75">
      <c r="A67" s="1">
        <v>1895</v>
      </c>
      <c r="B67" s="11">
        <v>0.62</v>
      </c>
      <c r="C67" s="11">
        <v>0.1</v>
      </c>
      <c r="D67" s="11">
        <v>1.15</v>
      </c>
      <c r="F67" s="1">
        <v>4.5</v>
      </c>
      <c r="H67" s="11">
        <f t="shared" si="2"/>
        <v>2.79</v>
      </c>
      <c r="I67" s="11">
        <f t="shared" si="6"/>
        <v>0.45</v>
      </c>
      <c r="J67" s="11">
        <f t="shared" si="0"/>
        <v>5.175</v>
      </c>
      <c r="L67" s="16">
        <v>0.03963031063124302</v>
      </c>
      <c r="N67" s="23">
        <f t="shared" si="3"/>
        <v>0.024570792591370672</v>
      </c>
      <c r="O67" s="23">
        <f t="shared" si="7"/>
        <v>0.003963031063124302</v>
      </c>
      <c r="P67" s="23">
        <f t="shared" si="1"/>
        <v>0.045574857225929466</v>
      </c>
    </row>
    <row r="68" spans="1:16" ht="15.75">
      <c r="A68" s="1">
        <v>1896</v>
      </c>
      <c r="B68" s="11">
        <v>0.65</v>
      </c>
      <c r="C68" s="11">
        <v>0.2</v>
      </c>
      <c r="D68" s="11">
        <v>0.96</v>
      </c>
      <c r="F68" s="1">
        <v>4.5</v>
      </c>
      <c r="H68" s="11">
        <f t="shared" si="2"/>
        <v>2.9250000000000003</v>
      </c>
      <c r="I68" s="11">
        <f t="shared" si="6"/>
        <v>0.9</v>
      </c>
      <c r="J68" s="11">
        <f t="shared" si="0"/>
        <v>4.32</v>
      </c>
      <c r="L68" s="16">
        <v>0.03966943839871801</v>
      </c>
      <c r="N68" s="23">
        <f t="shared" si="3"/>
        <v>0.02578513495916671</v>
      </c>
      <c r="O68" s="23">
        <f t="shared" si="7"/>
        <v>0.007933887679743602</v>
      </c>
      <c r="P68" s="23">
        <f t="shared" si="1"/>
        <v>0.03808266086276929</v>
      </c>
    </row>
    <row r="69" spans="1:16" ht="15.75">
      <c r="A69" s="1">
        <v>1897</v>
      </c>
      <c r="B69" s="11">
        <v>0.64</v>
      </c>
      <c r="C69" s="11">
        <v>0.14</v>
      </c>
      <c r="D69" s="11">
        <v>1.12</v>
      </c>
      <c r="F69" s="1">
        <v>4.5</v>
      </c>
      <c r="H69" s="11">
        <f t="shared" si="2"/>
        <v>2.88</v>
      </c>
      <c r="I69" s="11">
        <f t="shared" si="6"/>
        <v>0.6300000000000001</v>
      </c>
      <c r="J69" s="11">
        <f t="shared" si="0"/>
        <v>5.040000000000001</v>
      </c>
      <c r="L69" s="16">
        <v>0.039790280692154296</v>
      </c>
      <c r="N69" s="23">
        <f t="shared" si="3"/>
        <v>0.02546577964297875</v>
      </c>
      <c r="O69" s="23">
        <f t="shared" si="7"/>
        <v>0.005570639296901602</v>
      </c>
      <c r="P69" s="23">
        <f t="shared" si="1"/>
        <v>0.044565114375212815</v>
      </c>
    </row>
    <row r="70" spans="1:16" ht="15.75">
      <c r="A70" s="1">
        <v>1898</v>
      </c>
      <c r="B70" s="11">
        <v>0.75</v>
      </c>
      <c r="C70" s="11">
        <v>0.14</v>
      </c>
      <c r="D70" s="11">
        <v>1.22</v>
      </c>
      <c r="F70" s="1">
        <v>4.5</v>
      </c>
      <c r="H70" s="11">
        <f t="shared" si="2"/>
        <v>3.375</v>
      </c>
      <c r="I70" s="11">
        <f t="shared" si="6"/>
        <v>0.6300000000000001</v>
      </c>
      <c r="J70" s="11">
        <f t="shared" si="0"/>
        <v>5.49</v>
      </c>
      <c r="L70" s="16">
        <v>0.039560253950039766</v>
      </c>
      <c r="N70" s="23">
        <f t="shared" si="3"/>
        <v>0.029670190462529826</v>
      </c>
      <c r="O70" s="23">
        <f t="shared" si="7"/>
        <v>0.005538435553005568</v>
      </c>
      <c r="P70" s="23">
        <f t="shared" si="1"/>
        <v>0.04826350981904851</v>
      </c>
    </row>
    <row r="71" spans="1:16" ht="15.75">
      <c r="A71" s="1">
        <v>1899</v>
      </c>
      <c r="B71" s="11">
        <v>0.7</v>
      </c>
      <c r="C71" s="11">
        <v>0.16</v>
      </c>
      <c r="D71" s="11">
        <v>1.3</v>
      </c>
      <c r="F71" s="1">
        <v>4.5</v>
      </c>
      <c r="H71" s="11">
        <f t="shared" si="2"/>
        <v>3.15</v>
      </c>
      <c r="I71" s="11">
        <f aca="true" t="shared" si="8" ref="I71:I86">IF(C71&lt;&gt;"",C71*$F71,"")</f>
        <v>0.72</v>
      </c>
      <c r="J71" s="11">
        <f aca="true" t="shared" si="9" ref="J71:J86">IF(D71&lt;&gt;"",D71*$F71,"")</f>
        <v>5.8500000000000005</v>
      </c>
      <c r="L71" s="16">
        <v>0.039642523879366766</v>
      </c>
      <c r="N71" s="23">
        <f t="shared" si="3"/>
        <v>0.027749766715556734</v>
      </c>
      <c r="O71" s="23">
        <f aca="true" t="shared" si="10" ref="O71:O86">IF(C71&lt;&gt;"",C71*$L71,"")</f>
        <v>0.006342803820698683</v>
      </c>
      <c r="P71" s="23">
        <f aca="true" t="shared" si="11" ref="P71:P97">IF(D71&lt;&gt;"",D71*$L71,"")</f>
        <v>0.0515352810431768</v>
      </c>
    </row>
    <row r="72" spans="1:16" ht="15.75">
      <c r="A72" s="1">
        <v>1900</v>
      </c>
      <c r="B72" s="11"/>
      <c r="C72" s="11">
        <v>0.2</v>
      </c>
      <c r="D72" s="11">
        <v>2.1</v>
      </c>
      <c r="F72" s="1">
        <v>4.5</v>
      </c>
      <c r="H72" s="11"/>
      <c r="I72" s="11">
        <f t="shared" si="8"/>
        <v>0.9</v>
      </c>
      <c r="J72" s="11">
        <f t="shared" si="9"/>
        <v>9.450000000000001</v>
      </c>
      <c r="L72" s="16">
        <v>0.039749701348322904</v>
      </c>
      <c r="O72" s="23">
        <f t="shared" si="10"/>
        <v>0.007949940269664581</v>
      </c>
      <c r="P72" s="23">
        <f t="shared" si="11"/>
        <v>0.0834743728314781</v>
      </c>
    </row>
    <row r="73" spans="1:16" ht="15.75">
      <c r="A73" s="1">
        <v>1901</v>
      </c>
      <c r="B73" s="11"/>
      <c r="C73" s="11">
        <v>0.16</v>
      </c>
      <c r="D73" s="11">
        <v>1.96</v>
      </c>
      <c r="F73" s="1">
        <v>4.5</v>
      </c>
      <c r="H73" s="11"/>
      <c r="I73" s="11">
        <f t="shared" si="8"/>
        <v>0.72</v>
      </c>
      <c r="J73" s="11">
        <f t="shared" si="9"/>
        <v>8.82</v>
      </c>
      <c r="L73" s="16">
        <v>0.03973359775681898</v>
      </c>
      <c r="O73" s="23">
        <f t="shared" si="10"/>
        <v>0.006357375641091036</v>
      </c>
      <c r="P73" s="23">
        <f t="shared" si="11"/>
        <v>0.07787785160336519</v>
      </c>
    </row>
    <row r="74" spans="1:16" ht="15.75">
      <c r="A74" s="1">
        <v>1902</v>
      </c>
      <c r="B74" s="11"/>
      <c r="C74" s="11">
        <v>0.15</v>
      </c>
      <c r="D74" s="11">
        <v>1.56</v>
      </c>
      <c r="F74" s="1">
        <v>4.5</v>
      </c>
      <c r="H74" s="11"/>
      <c r="I74" s="11">
        <f t="shared" si="8"/>
        <v>0.6749999999999999</v>
      </c>
      <c r="J74" s="11">
        <f t="shared" si="9"/>
        <v>7.0200000000000005</v>
      </c>
      <c r="L74" s="16">
        <v>0.039739441963048655</v>
      </c>
      <c r="O74" s="23">
        <f t="shared" si="10"/>
        <v>0.005960916294457298</v>
      </c>
      <c r="P74" s="23">
        <f t="shared" si="11"/>
        <v>0.0619935294623559</v>
      </c>
    </row>
    <row r="75" spans="1:16" ht="15.75">
      <c r="A75" s="1">
        <v>1903</v>
      </c>
      <c r="B75" s="11"/>
      <c r="C75" s="11">
        <v>0.15</v>
      </c>
      <c r="D75" s="11">
        <v>1.5</v>
      </c>
      <c r="F75" s="1">
        <v>4.5</v>
      </c>
      <c r="H75" s="11"/>
      <c r="I75" s="11">
        <f t="shared" si="8"/>
        <v>0.6749999999999999</v>
      </c>
      <c r="J75" s="11">
        <f t="shared" si="9"/>
        <v>6.75</v>
      </c>
      <c r="L75" s="16">
        <v>0.03975378801738198</v>
      </c>
      <c r="O75" s="23">
        <f t="shared" si="10"/>
        <v>0.0059630682026072974</v>
      </c>
      <c r="P75" s="23">
        <f t="shared" si="11"/>
        <v>0.059630682026072974</v>
      </c>
    </row>
    <row r="76" spans="1:16" ht="15.75">
      <c r="A76" s="1">
        <v>1904</v>
      </c>
      <c r="B76" s="11"/>
      <c r="C76" s="11">
        <v>0.15</v>
      </c>
      <c r="D76" s="11">
        <v>1.45</v>
      </c>
      <c r="F76" s="1">
        <v>4.5</v>
      </c>
      <c r="H76" s="11"/>
      <c r="I76" s="11">
        <f t="shared" si="8"/>
        <v>0.6749999999999999</v>
      </c>
      <c r="J76" s="11">
        <f t="shared" si="9"/>
        <v>6.5249999999999995</v>
      </c>
      <c r="L76" s="16">
        <v>0.03974094047362471</v>
      </c>
      <c r="O76" s="23">
        <f t="shared" si="10"/>
        <v>0.005961141071043706</v>
      </c>
      <c r="P76" s="23">
        <f t="shared" si="11"/>
        <v>0.05762436368675583</v>
      </c>
    </row>
    <row r="77" spans="1:16" ht="15.75">
      <c r="A77" s="1">
        <v>1905</v>
      </c>
      <c r="B77" s="11"/>
      <c r="C77" s="11">
        <v>0.15</v>
      </c>
      <c r="D77" s="11">
        <v>1.37</v>
      </c>
      <c r="F77" s="1">
        <v>4.5</v>
      </c>
      <c r="H77" s="11"/>
      <c r="I77" s="11">
        <f t="shared" si="8"/>
        <v>0.6749999999999999</v>
      </c>
      <c r="J77" s="11">
        <f t="shared" si="9"/>
        <v>6.165000000000001</v>
      </c>
      <c r="L77" s="16">
        <v>0.039749656214875674</v>
      </c>
      <c r="O77" s="23">
        <f t="shared" si="10"/>
        <v>0.005962448432231351</v>
      </c>
      <c r="P77" s="23">
        <f t="shared" si="11"/>
        <v>0.054457029014379675</v>
      </c>
    </row>
    <row r="78" spans="1:16" ht="15.75">
      <c r="A78" s="1">
        <v>1906</v>
      </c>
      <c r="B78" s="11"/>
      <c r="C78" s="11">
        <v>0.15</v>
      </c>
      <c r="D78" s="11">
        <v>1.55</v>
      </c>
      <c r="F78" s="1">
        <v>4.5</v>
      </c>
      <c r="H78" s="11"/>
      <c r="I78" s="11">
        <f t="shared" si="8"/>
        <v>0.6749999999999999</v>
      </c>
      <c r="J78" s="11">
        <f t="shared" si="9"/>
        <v>6.9750000000000005</v>
      </c>
      <c r="L78" s="16">
        <v>0.03972534307161342</v>
      </c>
      <c r="O78" s="23">
        <f t="shared" si="10"/>
        <v>0.005958801460742013</v>
      </c>
      <c r="P78" s="23">
        <f t="shared" si="11"/>
        <v>0.061574281761000806</v>
      </c>
    </row>
    <row r="79" spans="1:16" ht="15.75">
      <c r="A79" s="1">
        <v>1907</v>
      </c>
      <c r="B79" s="11"/>
      <c r="C79" s="11">
        <v>0.15</v>
      </c>
      <c r="D79" s="11">
        <v>1.87</v>
      </c>
      <c r="F79" s="1">
        <v>4.5</v>
      </c>
      <c r="H79" s="11"/>
      <c r="I79" s="11">
        <f t="shared" si="8"/>
        <v>0.6749999999999999</v>
      </c>
      <c r="J79" s="11">
        <f t="shared" si="9"/>
        <v>8.415000000000001</v>
      </c>
      <c r="L79" s="16">
        <v>0.03977251081038023</v>
      </c>
      <c r="O79" s="23">
        <f t="shared" si="10"/>
        <v>0.005965876621557034</v>
      </c>
      <c r="P79" s="23">
        <f t="shared" si="11"/>
        <v>0.07437459521541104</v>
      </c>
    </row>
    <row r="80" spans="1:16" ht="15.75">
      <c r="A80" s="1">
        <v>1908</v>
      </c>
      <c r="B80" s="11"/>
      <c r="C80" s="11">
        <v>0.15</v>
      </c>
      <c r="D80" s="11">
        <v>1.9</v>
      </c>
      <c r="F80" s="1">
        <v>4.5</v>
      </c>
      <c r="H80" s="11"/>
      <c r="I80" s="11">
        <f t="shared" si="8"/>
        <v>0.6749999999999999</v>
      </c>
      <c r="J80" s="11">
        <f t="shared" si="9"/>
        <v>8.549999999999999</v>
      </c>
      <c r="L80" s="16">
        <v>0.03979912890711464</v>
      </c>
      <c r="O80" s="23">
        <f t="shared" si="10"/>
        <v>0.005969869336067197</v>
      </c>
      <c r="P80" s="23">
        <f t="shared" si="11"/>
        <v>0.07561834492351782</v>
      </c>
    </row>
    <row r="81" spans="1:16" ht="15.75">
      <c r="A81" s="1">
        <v>1909</v>
      </c>
      <c r="B81" s="11"/>
      <c r="C81" s="11">
        <v>0.15</v>
      </c>
      <c r="D81" s="11">
        <v>1.7</v>
      </c>
      <c r="F81" s="1">
        <v>4.5</v>
      </c>
      <c r="H81" s="11"/>
      <c r="I81" s="11">
        <f t="shared" si="8"/>
        <v>0.6749999999999999</v>
      </c>
      <c r="J81" s="11">
        <f t="shared" si="9"/>
        <v>7.6499999999999995</v>
      </c>
      <c r="L81" s="16">
        <v>0.03971261783970014</v>
      </c>
      <c r="O81" s="23">
        <f t="shared" si="10"/>
        <v>0.005956892675955021</v>
      </c>
      <c r="P81" s="23">
        <f t="shared" si="11"/>
        <v>0.06751145032749024</v>
      </c>
    </row>
    <row r="82" spans="1:16" ht="15.75">
      <c r="A82" s="1">
        <v>1910</v>
      </c>
      <c r="B82" s="11"/>
      <c r="C82" s="11">
        <v>0.16</v>
      </c>
      <c r="D82" s="11">
        <v>1.65</v>
      </c>
      <c r="F82" s="1">
        <v>4.5</v>
      </c>
      <c r="H82" s="11"/>
      <c r="I82" s="11">
        <f t="shared" si="8"/>
        <v>0.72</v>
      </c>
      <c r="J82" s="11">
        <f t="shared" si="9"/>
        <v>7.425</v>
      </c>
      <c r="L82" s="16">
        <v>0.03963393112526151</v>
      </c>
      <c r="O82" s="23">
        <f t="shared" si="10"/>
        <v>0.006341428980041842</v>
      </c>
      <c r="P82" s="23">
        <f t="shared" si="11"/>
        <v>0.06539598635668148</v>
      </c>
    </row>
    <row r="83" spans="1:16" ht="15.75">
      <c r="A83" s="1">
        <v>1911</v>
      </c>
      <c r="B83" s="11"/>
      <c r="C83" s="11">
        <v>0.16</v>
      </c>
      <c r="D83" s="11">
        <v>1.7</v>
      </c>
      <c r="F83" s="1">
        <v>4.5</v>
      </c>
      <c r="H83" s="11"/>
      <c r="I83" s="11">
        <f t="shared" si="8"/>
        <v>0.72</v>
      </c>
      <c r="J83" s="11">
        <f t="shared" si="9"/>
        <v>7.6499999999999995</v>
      </c>
      <c r="L83" s="16">
        <v>0.03959280529643247</v>
      </c>
      <c r="O83" s="23">
        <f t="shared" si="10"/>
        <v>0.006334848847429195</v>
      </c>
      <c r="P83" s="23">
        <f t="shared" si="11"/>
        <v>0.0673077690039352</v>
      </c>
    </row>
    <row r="84" spans="1:16" ht="15.75">
      <c r="A84" s="1">
        <v>1912</v>
      </c>
      <c r="B84" s="11"/>
      <c r="C84" s="11">
        <v>0.16</v>
      </c>
      <c r="D84" s="11">
        <v>1.87</v>
      </c>
      <c r="F84" s="1">
        <v>4.5</v>
      </c>
      <c r="H84" s="11"/>
      <c r="I84" s="11">
        <f t="shared" si="8"/>
        <v>0.72</v>
      </c>
      <c r="J84" s="11">
        <f t="shared" si="9"/>
        <v>8.415000000000001</v>
      </c>
      <c r="L84" s="16">
        <v>0.03962047875445638</v>
      </c>
      <c r="O84" s="23">
        <f t="shared" si="10"/>
        <v>0.006339276600713021</v>
      </c>
      <c r="P84" s="23">
        <f t="shared" si="11"/>
        <v>0.07409029527083344</v>
      </c>
    </row>
    <row r="85" spans="1:16" ht="15.75">
      <c r="A85" s="1">
        <v>1913</v>
      </c>
      <c r="B85" s="11"/>
      <c r="C85" s="11">
        <v>0.17</v>
      </c>
      <c r="D85" s="11">
        <v>2.28</v>
      </c>
      <c r="F85" s="1">
        <v>4.5</v>
      </c>
      <c r="H85" s="11"/>
      <c r="I85" s="11">
        <f t="shared" si="8"/>
        <v>0.765</v>
      </c>
      <c r="J85" s="11">
        <f t="shared" si="9"/>
        <v>10.26</v>
      </c>
      <c r="L85" s="16">
        <v>0.03961008931852541</v>
      </c>
      <c r="O85" s="23">
        <f t="shared" si="10"/>
        <v>0.00673371518414932</v>
      </c>
      <c r="P85" s="23">
        <f t="shared" si="11"/>
        <v>0.09031100364623793</v>
      </c>
    </row>
    <row r="86" spans="1:16" ht="15.75">
      <c r="A86" s="1">
        <v>1914</v>
      </c>
      <c r="B86" s="11"/>
      <c r="C86" s="11">
        <v>0.15</v>
      </c>
      <c r="D86" s="11">
        <v>2.5</v>
      </c>
      <c r="F86" s="1">
        <v>4.5</v>
      </c>
      <c r="H86" s="11"/>
      <c r="I86" s="11">
        <f t="shared" si="8"/>
        <v>0.6749999999999999</v>
      </c>
      <c r="J86" s="11">
        <f t="shared" si="9"/>
        <v>11.25</v>
      </c>
      <c r="L86" s="16">
        <v>0.03970941321229644</v>
      </c>
      <c r="O86" s="23">
        <f t="shared" si="10"/>
        <v>0.005956411981844466</v>
      </c>
      <c r="P86" s="23">
        <f t="shared" si="11"/>
        <v>0.0992735330307411</v>
      </c>
    </row>
    <row r="87" spans="1:16" ht="15.75">
      <c r="A87" s="1">
        <v>1915</v>
      </c>
      <c r="B87" s="11"/>
      <c r="C87" s="11"/>
      <c r="D87" s="11">
        <v>3.13</v>
      </c>
      <c r="H87" s="11"/>
      <c r="I87" s="11"/>
      <c r="J87" s="11"/>
      <c r="L87" s="16"/>
      <c r="O87" s="23"/>
      <c r="P87" s="23"/>
    </row>
    <row r="88" spans="1:16" ht="15.75">
      <c r="A88" s="1">
        <v>1916</v>
      </c>
      <c r="B88" s="11"/>
      <c r="C88" s="11"/>
      <c r="D88" s="11">
        <v>2.7</v>
      </c>
      <c r="H88" s="11"/>
      <c r="I88" s="11"/>
      <c r="J88" s="11"/>
      <c r="L88" s="16"/>
      <c r="O88" s="23"/>
      <c r="P88" s="23"/>
    </row>
    <row r="89" spans="1:16" ht="15.75">
      <c r="A89" s="1">
        <v>1917</v>
      </c>
      <c r="B89" s="11"/>
      <c r="C89" s="11"/>
      <c r="D89" s="11">
        <v>5.63</v>
      </c>
      <c r="H89" s="11"/>
      <c r="I89" s="11"/>
      <c r="J89" s="11"/>
      <c r="L89" s="16"/>
      <c r="P89" s="23"/>
    </row>
    <row r="90" spans="1:16" ht="15.75">
      <c r="A90" s="1">
        <v>1918</v>
      </c>
      <c r="B90" s="11"/>
      <c r="C90" s="11"/>
      <c r="D90" s="11"/>
      <c r="H90" s="11"/>
      <c r="I90" s="11"/>
      <c r="J90" s="11"/>
      <c r="L90" s="16"/>
      <c r="P90" s="23"/>
    </row>
    <row r="91" spans="1:16" ht="15.75">
      <c r="A91" s="1">
        <v>1919</v>
      </c>
      <c r="B91" s="11"/>
      <c r="C91" s="11"/>
      <c r="D91" s="11">
        <v>6.45</v>
      </c>
      <c r="H91" s="11"/>
      <c r="I91" s="11"/>
      <c r="J91" s="11"/>
      <c r="L91" s="16">
        <v>0.02884545865329599</v>
      </c>
      <c r="P91" s="23">
        <f t="shared" si="11"/>
        <v>0.18605320831375916</v>
      </c>
    </row>
    <row r="92" spans="1:16" ht="15.75">
      <c r="A92" s="1">
        <v>1920</v>
      </c>
      <c r="B92" s="11"/>
      <c r="C92" s="11"/>
      <c r="D92" s="11">
        <v>8.8</v>
      </c>
      <c r="H92" s="11"/>
      <c r="I92" s="11"/>
      <c r="J92" s="11"/>
      <c r="L92" s="16">
        <v>0.020141921392594193</v>
      </c>
      <c r="P92" s="23">
        <f t="shared" si="11"/>
        <v>0.17724890825482892</v>
      </c>
    </row>
    <row r="93" spans="1:16" ht="15.75">
      <c r="A93" s="1">
        <v>1921</v>
      </c>
      <c r="B93" s="11"/>
      <c r="C93" s="11"/>
      <c r="D93" s="11">
        <v>9.6</v>
      </c>
      <c r="H93" s="11"/>
      <c r="I93" s="11"/>
      <c r="J93" s="11"/>
      <c r="L93" s="16">
        <v>0.0193450246824921</v>
      </c>
      <c r="P93" s="23">
        <f t="shared" si="11"/>
        <v>0.18571223695192415</v>
      </c>
    </row>
    <row r="94" spans="1:16" ht="15.75">
      <c r="A94" s="1">
        <v>1922</v>
      </c>
      <c r="B94" s="11"/>
      <c r="C94" s="11"/>
      <c r="D94" s="11">
        <v>9</v>
      </c>
      <c r="H94" s="11"/>
      <c r="I94" s="11"/>
      <c r="J94" s="11"/>
      <c r="L94" s="16">
        <v>0.01734680513867724</v>
      </c>
      <c r="P94" s="23">
        <f t="shared" si="11"/>
        <v>0.15612124624809515</v>
      </c>
    </row>
    <row r="95" spans="1:16" ht="15.75">
      <c r="A95" s="1">
        <v>1923</v>
      </c>
      <c r="B95" s="11"/>
      <c r="C95" s="11"/>
      <c r="D95" s="11">
        <v>10.4</v>
      </c>
      <c r="H95" s="11"/>
      <c r="I95" s="11"/>
      <c r="J95" s="11"/>
      <c r="L95" s="16">
        <v>0.011407650267077601</v>
      </c>
      <c r="P95" s="23">
        <f t="shared" si="11"/>
        <v>0.11863956277760705</v>
      </c>
    </row>
    <row r="96" spans="1:16" ht="15.75">
      <c r="A96" s="1">
        <v>1924</v>
      </c>
      <c r="B96" s="11"/>
      <c r="C96" s="11"/>
      <c r="D96" s="11">
        <v>13.05</v>
      </c>
      <c r="H96" s="11"/>
      <c r="I96" s="11"/>
      <c r="J96" s="11"/>
      <c r="L96" s="16">
        <v>0.010513470677922535</v>
      </c>
      <c r="P96" s="23">
        <f t="shared" si="11"/>
        <v>0.1372007923468891</v>
      </c>
    </row>
    <row r="97" spans="1:16" ht="15.75">
      <c r="A97" s="1">
        <v>1925</v>
      </c>
      <c r="B97" s="11"/>
      <c r="C97" s="11"/>
      <c r="D97" s="11">
        <v>11.5</v>
      </c>
      <c r="H97" s="11"/>
      <c r="I97" s="11"/>
      <c r="J97" s="11"/>
      <c r="L97" s="16">
        <v>0.009852971628860093</v>
      </c>
      <c r="P97" s="23">
        <f t="shared" si="11"/>
        <v>0.11330917373189106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8"/>
  <sheetViews>
    <sheetView workbookViewId="0" topLeftCell="AA1">
      <pane ySplit="3255" topLeftCell="BM73" activePane="topLeft" state="split"/>
      <selection pane="topLeft" activeCell="B3" sqref="B3:H3"/>
      <selection pane="bottomLeft" activeCell="S67" sqref="S67"/>
    </sheetView>
  </sheetViews>
  <sheetFormatPr defaultColWidth="9.140625" defaultRowHeight="12.75"/>
  <cols>
    <col min="1" max="1" width="5.421875" style="1" bestFit="1" customWidth="1"/>
    <col min="2" max="2" width="10.140625" style="1" customWidth="1"/>
    <col min="3" max="3" width="11.00390625" style="1" customWidth="1"/>
    <col min="4" max="5" width="8.8515625" style="1" customWidth="1"/>
    <col min="6" max="6" width="11.7109375" style="1" customWidth="1"/>
    <col min="7" max="7" width="8.8515625" style="1" customWidth="1"/>
    <col min="8" max="8" width="10.7109375" style="1" bestFit="1" customWidth="1"/>
    <col min="9" max="9" width="3.140625" style="1" customWidth="1"/>
    <col min="10" max="10" width="12.8515625" style="1" customWidth="1"/>
    <col min="11" max="11" width="4.00390625" style="1" customWidth="1"/>
    <col min="12" max="12" width="10.140625" style="1" customWidth="1"/>
    <col min="13" max="13" width="11.00390625" style="1" customWidth="1"/>
    <col min="14" max="15" width="8.8515625" style="1" customWidth="1"/>
    <col min="16" max="16" width="11.7109375" style="1" customWidth="1"/>
    <col min="17" max="17" width="8.8515625" style="1" customWidth="1"/>
    <col min="18" max="18" width="10.7109375" style="1" bestFit="1" customWidth="1"/>
    <col min="19" max="19" width="4.00390625" style="1" customWidth="1"/>
    <col min="20" max="20" width="10.28125" style="1" customWidth="1"/>
    <col min="21" max="21" width="3.140625" style="1" customWidth="1"/>
    <col min="22" max="22" width="10.140625" style="22" customWidth="1"/>
    <col min="23" max="23" width="11.00390625" style="22" customWidth="1"/>
    <col min="24" max="25" width="8.8515625" style="22" customWidth="1"/>
    <col min="26" max="26" width="11.7109375" style="22" customWidth="1"/>
    <col min="27" max="27" width="8.8515625" style="22" customWidth="1"/>
    <col min="28" max="28" width="10.7109375" style="22" bestFit="1" customWidth="1"/>
    <col min="29" max="16384" width="8.8515625" style="1" customWidth="1"/>
  </cols>
  <sheetData>
    <row r="1" spans="2:22" ht="15.75">
      <c r="B1" s="14" t="s">
        <v>118</v>
      </c>
      <c r="L1" s="14"/>
      <c r="V1" s="29"/>
    </row>
    <row r="3" spans="2:28" ht="15.75">
      <c r="B3" s="18" t="s">
        <v>86</v>
      </c>
      <c r="C3" s="32"/>
      <c r="D3" s="32"/>
      <c r="E3" s="32"/>
      <c r="F3" s="32"/>
      <c r="G3" s="32"/>
      <c r="H3" s="33"/>
      <c r="L3" s="18" t="s">
        <v>87</v>
      </c>
      <c r="M3" s="32"/>
      <c r="N3" s="32"/>
      <c r="O3" s="32"/>
      <c r="P3" s="32"/>
      <c r="Q3" s="32"/>
      <c r="R3" s="33"/>
      <c r="V3" s="25" t="s">
        <v>88</v>
      </c>
      <c r="W3" s="30"/>
      <c r="X3" s="30"/>
      <c r="Y3" s="30"/>
      <c r="Z3" s="30"/>
      <c r="AA3" s="30"/>
      <c r="AB3" s="31"/>
    </row>
    <row r="5" spans="2:28" ht="15.75"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102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22</v>
      </c>
      <c r="R5" s="11" t="s">
        <v>102</v>
      </c>
      <c r="V5" s="23" t="s">
        <v>17</v>
      </c>
      <c r="W5" s="23" t="s">
        <v>18</v>
      </c>
      <c r="X5" s="23" t="s">
        <v>19</v>
      </c>
      <c r="Y5" s="23" t="s">
        <v>20</v>
      </c>
      <c r="Z5" s="23" t="s">
        <v>21</v>
      </c>
      <c r="AA5" s="23" t="s">
        <v>22</v>
      </c>
      <c r="AB5" s="23" t="s">
        <v>102</v>
      </c>
    </row>
    <row r="6" spans="2:28" ht="15.75">
      <c r="B6" s="12" t="s">
        <v>10</v>
      </c>
      <c r="C6" s="12" t="s">
        <v>8</v>
      </c>
      <c r="D6" s="12" t="s">
        <v>10</v>
      </c>
      <c r="E6" s="12" t="s">
        <v>10</v>
      </c>
      <c r="F6" s="12" t="s">
        <v>119</v>
      </c>
      <c r="G6" s="12" t="s">
        <v>12</v>
      </c>
      <c r="H6" s="12" t="s">
        <v>10</v>
      </c>
      <c r="J6" s="2" t="s">
        <v>64</v>
      </c>
      <c r="L6" s="12" t="s">
        <v>10</v>
      </c>
      <c r="M6" s="12" t="s">
        <v>8</v>
      </c>
      <c r="N6" s="12" t="s">
        <v>10</v>
      </c>
      <c r="O6" s="12" t="s">
        <v>10</v>
      </c>
      <c r="P6" s="12" t="s">
        <v>119</v>
      </c>
      <c r="Q6" s="12" t="s">
        <v>12</v>
      </c>
      <c r="R6" s="12" t="s">
        <v>10</v>
      </c>
      <c r="T6" s="2" t="s">
        <v>66</v>
      </c>
      <c r="V6" s="24" t="s">
        <v>10</v>
      </c>
      <c r="W6" s="24" t="s">
        <v>8</v>
      </c>
      <c r="X6" s="24" t="s">
        <v>10</v>
      </c>
      <c r="Y6" s="24" t="s">
        <v>10</v>
      </c>
      <c r="Z6" s="24" t="s">
        <v>119</v>
      </c>
      <c r="AA6" s="24" t="s">
        <v>12</v>
      </c>
      <c r="AB6" s="24" t="s">
        <v>10</v>
      </c>
    </row>
    <row r="7" spans="1:28" ht="15.75">
      <c r="A7" s="1">
        <v>1835</v>
      </c>
      <c r="B7" s="11">
        <v>1.97</v>
      </c>
      <c r="C7" s="11"/>
      <c r="D7" s="11">
        <v>0.27</v>
      </c>
      <c r="E7" s="11">
        <v>0.275</v>
      </c>
      <c r="F7" s="11">
        <v>6.7</v>
      </c>
      <c r="G7" s="11">
        <v>0.65</v>
      </c>
      <c r="H7" s="11">
        <v>0.56</v>
      </c>
      <c r="J7" s="1">
        <v>4.5</v>
      </c>
      <c r="L7" s="11">
        <f>IF(B7&lt;&gt;"",B7*$J7,"")</f>
        <v>8.865</v>
      </c>
      <c r="M7" s="11"/>
      <c r="N7" s="11">
        <f aca="true" t="shared" si="0" ref="N7:N70">IF(D7&lt;&gt;"",D7*$J7,"")</f>
        <v>1.215</v>
      </c>
      <c r="O7" s="11">
        <f aca="true" t="shared" si="1" ref="O7:O70">IF(E7&lt;&gt;"",E7*$J7,"")</f>
        <v>1.2375</v>
      </c>
      <c r="P7" s="11">
        <f aca="true" t="shared" si="2" ref="P7:P70">IF(F7&lt;&gt;"",F7*$J7,"")</f>
        <v>30.150000000000002</v>
      </c>
      <c r="Q7" s="11">
        <f aca="true" t="shared" si="3" ref="Q7:Q68">IF(G7&lt;&gt;"",G7*$J7,"")</f>
        <v>2.9250000000000003</v>
      </c>
      <c r="R7" s="11">
        <f aca="true" t="shared" si="4" ref="R7:R70">IF(H7&lt;&gt;"",H7*$J7,"")</f>
        <v>2.5200000000000005</v>
      </c>
      <c r="T7" s="16">
        <v>0.03920391152149537</v>
      </c>
      <c r="V7" s="23">
        <f>IF(B7&lt;&gt;"",B7*$T7,"")</f>
        <v>0.07723170569734587</v>
      </c>
      <c r="W7" s="23"/>
      <c r="X7" s="34">
        <f aca="true" t="shared" si="5" ref="X7:X70">IF(D7&lt;&gt;"",D7*$T7,"")</f>
        <v>0.01058505611080375</v>
      </c>
      <c r="Y7" s="23">
        <f aca="true" t="shared" si="6" ref="Y7:Y70">IF(E7&lt;&gt;"",E7*$T7,"")</f>
        <v>0.010781075668411227</v>
      </c>
      <c r="Z7" s="23">
        <f aca="true" t="shared" si="7" ref="Z7:Z70">IF(F7&lt;&gt;"",F7*$T7,"")</f>
        <v>0.26266620719401895</v>
      </c>
      <c r="AA7" s="23">
        <f aca="true" t="shared" si="8" ref="AA7:AA68">IF(G7&lt;&gt;"",G7*$T7,"")</f>
        <v>0.025482542488971992</v>
      </c>
      <c r="AB7" s="23">
        <f aca="true" t="shared" si="9" ref="AB7:AB70">IF(H7&lt;&gt;"",H7*$T7,"")</f>
        <v>0.02195419045203741</v>
      </c>
    </row>
    <row r="8" spans="1:28" ht="15.75">
      <c r="A8" s="1">
        <v>1836</v>
      </c>
      <c r="B8" s="11">
        <v>2.12</v>
      </c>
      <c r="C8" s="11"/>
      <c r="D8" s="11">
        <v>0.27</v>
      </c>
      <c r="E8" s="11">
        <v>0.275</v>
      </c>
      <c r="F8" s="11"/>
      <c r="G8" s="11">
        <v>0.65</v>
      </c>
      <c r="H8" s="11">
        <v>0.7</v>
      </c>
      <c r="J8" s="1">
        <v>4.5</v>
      </c>
      <c r="L8" s="11">
        <f aca="true" t="shared" si="10" ref="L8:L71">IF(B8&lt;&gt;"",B8*$J8,"")</f>
        <v>9.540000000000001</v>
      </c>
      <c r="M8" s="11"/>
      <c r="N8" s="11">
        <f t="shared" si="0"/>
        <v>1.215</v>
      </c>
      <c r="O8" s="11">
        <f t="shared" si="1"/>
        <v>1.2375</v>
      </c>
      <c r="P8" s="11"/>
      <c r="Q8" s="11">
        <f t="shared" si="3"/>
        <v>2.9250000000000003</v>
      </c>
      <c r="R8" s="11">
        <f t="shared" si="4"/>
        <v>3.15</v>
      </c>
      <c r="T8" s="16">
        <v>0.038941788467579556</v>
      </c>
      <c r="V8" s="23">
        <f aca="true" t="shared" si="11" ref="V8:V71">IF(B8&lt;&gt;"",B8*$T8,"")</f>
        <v>0.08255659155126867</v>
      </c>
      <c r="W8" s="23"/>
      <c r="X8" s="34">
        <f t="shared" si="5"/>
        <v>0.01051428288624648</v>
      </c>
      <c r="Y8" s="23">
        <f t="shared" si="6"/>
        <v>0.01070899182858438</v>
      </c>
      <c r="Z8" s="23"/>
      <c r="AA8" s="23">
        <f t="shared" si="8"/>
        <v>0.025312162503926712</v>
      </c>
      <c r="AB8" s="23">
        <f t="shared" si="9"/>
        <v>0.02725925192730569</v>
      </c>
    </row>
    <row r="9" spans="1:28" ht="15.75">
      <c r="A9" s="1">
        <v>1837</v>
      </c>
      <c r="B9" s="11">
        <v>2.11</v>
      </c>
      <c r="C9" s="11"/>
      <c r="D9" s="11">
        <v>0.266</v>
      </c>
      <c r="E9" s="11">
        <v>0.262</v>
      </c>
      <c r="F9" s="11">
        <v>6.79</v>
      </c>
      <c r="G9" s="11">
        <v>0.67</v>
      </c>
      <c r="H9" s="11">
        <v>0.65</v>
      </c>
      <c r="J9" s="1">
        <v>4.5</v>
      </c>
      <c r="L9" s="11">
        <f t="shared" si="10"/>
        <v>9.495</v>
      </c>
      <c r="M9" s="11"/>
      <c r="N9" s="11">
        <f t="shared" si="0"/>
        <v>1.197</v>
      </c>
      <c r="O9" s="11">
        <f t="shared" si="1"/>
        <v>1.179</v>
      </c>
      <c r="P9" s="11">
        <f t="shared" si="2"/>
        <v>30.555</v>
      </c>
      <c r="Q9" s="11">
        <f t="shared" si="3"/>
        <v>3.015</v>
      </c>
      <c r="R9" s="11">
        <f t="shared" si="4"/>
        <v>2.9250000000000003</v>
      </c>
      <c r="T9" s="16">
        <v>0.03923769837405354</v>
      </c>
      <c r="V9" s="23">
        <f t="shared" si="11"/>
        <v>0.08279154356925296</v>
      </c>
      <c r="W9" s="23"/>
      <c r="X9" s="34">
        <f t="shared" si="5"/>
        <v>0.010437227767498242</v>
      </c>
      <c r="Y9" s="23">
        <f t="shared" si="6"/>
        <v>0.010280276974002028</v>
      </c>
      <c r="Z9" s="23">
        <f t="shared" si="7"/>
        <v>0.26642397195982354</v>
      </c>
      <c r="AA9" s="23">
        <f t="shared" si="8"/>
        <v>0.026289257910615874</v>
      </c>
      <c r="AB9" s="23">
        <f t="shared" si="9"/>
        <v>0.0255045039431348</v>
      </c>
    </row>
    <row r="10" spans="1:28" ht="15.75">
      <c r="A10" s="1">
        <v>1838</v>
      </c>
      <c r="B10" s="11">
        <v>2.03</v>
      </c>
      <c r="C10" s="11"/>
      <c r="D10" s="11">
        <v>0.27</v>
      </c>
      <c r="E10" s="11">
        <v>0.244</v>
      </c>
      <c r="F10" s="11">
        <v>6.88</v>
      </c>
      <c r="G10" s="11">
        <v>0.75</v>
      </c>
      <c r="H10" s="11">
        <v>0.46</v>
      </c>
      <c r="J10" s="1">
        <v>4.5</v>
      </c>
      <c r="L10" s="11">
        <f t="shared" si="10"/>
        <v>9.135</v>
      </c>
      <c r="M10" s="11"/>
      <c r="N10" s="11">
        <f t="shared" si="0"/>
        <v>1.215</v>
      </c>
      <c r="O10" s="11">
        <f t="shared" si="1"/>
        <v>1.0979999999999999</v>
      </c>
      <c r="P10" s="11">
        <f t="shared" si="2"/>
        <v>30.96</v>
      </c>
      <c r="Q10" s="11">
        <f t="shared" si="3"/>
        <v>3.375</v>
      </c>
      <c r="R10" s="11">
        <f t="shared" si="4"/>
        <v>2.0700000000000003</v>
      </c>
      <c r="T10" s="16">
        <v>0.03918229347246367</v>
      </c>
      <c r="V10" s="23">
        <f t="shared" si="11"/>
        <v>0.07954005574910125</v>
      </c>
      <c r="W10" s="23"/>
      <c r="X10" s="34">
        <f t="shared" si="5"/>
        <v>0.010579219237565192</v>
      </c>
      <c r="Y10" s="23">
        <f t="shared" si="6"/>
        <v>0.009560479607281135</v>
      </c>
      <c r="Z10" s="23">
        <f t="shared" si="7"/>
        <v>0.26957417909055004</v>
      </c>
      <c r="AA10" s="23">
        <f t="shared" si="8"/>
        <v>0.029386720104347754</v>
      </c>
      <c r="AB10" s="23">
        <f t="shared" si="9"/>
        <v>0.01802385499733329</v>
      </c>
    </row>
    <row r="11" spans="1:28" ht="15.75">
      <c r="A11" s="1">
        <v>1839</v>
      </c>
      <c r="B11" s="11">
        <v>2.06</v>
      </c>
      <c r="C11" s="11"/>
      <c r="D11" s="11">
        <v>0.27</v>
      </c>
      <c r="E11" s="11">
        <v>0.266</v>
      </c>
      <c r="F11" s="11">
        <v>7.63</v>
      </c>
      <c r="G11" s="11">
        <v>0.8</v>
      </c>
      <c r="H11" s="11">
        <v>0.5</v>
      </c>
      <c r="J11" s="1">
        <v>4.5</v>
      </c>
      <c r="L11" s="11">
        <f t="shared" si="10"/>
        <v>9.27</v>
      </c>
      <c r="M11" s="11"/>
      <c r="N11" s="11">
        <f t="shared" si="0"/>
        <v>1.215</v>
      </c>
      <c r="O11" s="11">
        <f t="shared" si="1"/>
        <v>1.197</v>
      </c>
      <c r="P11" s="11">
        <f t="shared" si="2"/>
        <v>34.335</v>
      </c>
      <c r="Q11" s="11">
        <f t="shared" si="3"/>
        <v>3.6</v>
      </c>
      <c r="R11" s="11">
        <f t="shared" si="4"/>
        <v>2.25</v>
      </c>
      <c r="T11" s="16">
        <v>0.0395719728169537</v>
      </c>
      <c r="V11" s="23">
        <f t="shared" si="11"/>
        <v>0.08151826400292463</v>
      </c>
      <c r="W11" s="23"/>
      <c r="X11" s="34">
        <f t="shared" si="5"/>
        <v>0.010684432660577501</v>
      </c>
      <c r="Y11" s="23">
        <f t="shared" si="6"/>
        <v>0.010526144769309685</v>
      </c>
      <c r="Z11" s="23">
        <f t="shared" si="7"/>
        <v>0.30193415259335676</v>
      </c>
      <c r="AA11" s="23">
        <f t="shared" si="8"/>
        <v>0.03165757825356296</v>
      </c>
      <c r="AB11" s="23">
        <f t="shared" si="9"/>
        <v>0.01978598640847685</v>
      </c>
    </row>
    <row r="12" spans="1:28" ht="15.75">
      <c r="A12" s="1">
        <v>1840</v>
      </c>
      <c r="B12" s="11">
        <v>1.82</v>
      </c>
      <c r="C12" s="11"/>
      <c r="D12" s="11">
        <v>0.25</v>
      </c>
      <c r="E12" s="11">
        <v>0.265</v>
      </c>
      <c r="F12" s="11">
        <v>7.95</v>
      </c>
      <c r="G12" s="11">
        <v>0.75</v>
      </c>
      <c r="H12" s="11">
        <v>0.46</v>
      </c>
      <c r="J12" s="1">
        <v>4.5</v>
      </c>
      <c r="L12" s="11">
        <f t="shared" si="10"/>
        <v>8.19</v>
      </c>
      <c r="M12" s="11"/>
      <c r="N12" s="11">
        <f t="shared" si="0"/>
        <v>1.125</v>
      </c>
      <c r="O12" s="11">
        <f t="shared" si="1"/>
        <v>1.1925000000000001</v>
      </c>
      <c r="P12" s="11">
        <f t="shared" si="2"/>
        <v>35.775</v>
      </c>
      <c r="Q12" s="11">
        <f t="shared" si="3"/>
        <v>3.375</v>
      </c>
      <c r="R12" s="11">
        <f t="shared" si="4"/>
        <v>2.0700000000000003</v>
      </c>
      <c r="T12" s="16">
        <v>0.03958611429986079</v>
      </c>
      <c r="V12" s="23">
        <f t="shared" si="11"/>
        <v>0.07204672802574663</v>
      </c>
      <c r="W12" s="23"/>
      <c r="X12" s="34">
        <f t="shared" si="5"/>
        <v>0.009896528574965197</v>
      </c>
      <c r="Y12" s="23">
        <f t="shared" si="6"/>
        <v>0.010490320289463109</v>
      </c>
      <c r="Z12" s="23">
        <f t="shared" si="7"/>
        <v>0.31470960868389325</v>
      </c>
      <c r="AA12" s="23">
        <f t="shared" si="8"/>
        <v>0.029689585724895592</v>
      </c>
      <c r="AB12" s="23">
        <f t="shared" si="9"/>
        <v>0.018209612577935963</v>
      </c>
    </row>
    <row r="13" spans="1:28" ht="15.75">
      <c r="A13" s="1">
        <v>1841</v>
      </c>
      <c r="B13" s="11">
        <v>1.71</v>
      </c>
      <c r="C13" s="11"/>
      <c r="D13" s="11">
        <v>0.222</v>
      </c>
      <c r="E13" s="11">
        <v>0.315</v>
      </c>
      <c r="F13" s="11">
        <v>8</v>
      </c>
      <c r="G13" s="11">
        <v>0.75</v>
      </c>
      <c r="H13" s="11">
        <v>0.5</v>
      </c>
      <c r="J13" s="1">
        <v>4.5</v>
      </c>
      <c r="L13" s="11">
        <f t="shared" si="10"/>
        <v>7.695</v>
      </c>
      <c r="M13" s="11"/>
      <c r="N13" s="11">
        <f t="shared" si="0"/>
        <v>0.999</v>
      </c>
      <c r="O13" s="11">
        <f t="shared" si="1"/>
        <v>1.4175</v>
      </c>
      <c r="P13" s="11">
        <f t="shared" si="2"/>
        <v>36</v>
      </c>
      <c r="Q13" s="11">
        <f t="shared" si="3"/>
        <v>3.375</v>
      </c>
      <c r="R13" s="11">
        <f t="shared" si="4"/>
        <v>2.25</v>
      </c>
      <c r="T13" s="16">
        <v>0.03935886932373326</v>
      </c>
      <c r="V13" s="23">
        <f t="shared" si="11"/>
        <v>0.06730366654358387</v>
      </c>
      <c r="W13" s="23"/>
      <c r="X13" s="34">
        <f t="shared" si="5"/>
        <v>0.008737668989868785</v>
      </c>
      <c r="Y13" s="23">
        <f t="shared" si="6"/>
        <v>0.012398043836975977</v>
      </c>
      <c r="Z13" s="23">
        <f t="shared" si="7"/>
        <v>0.3148709545898661</v>
      </c>
      <c r="AA13" s="23">
        <f t="shared" si="8"/>
        <v>0.029519151992799947</v>
      </c>
      <c r="AB13" s="23">
        <f t="shared" si="9"/>
        <v>0.01967943466186663</v>
      </c>
    </row>
    <row r="14" spans="1:28" ht="15.75">
      <c r="A14" s="1">
        <v>1842</v>
      </c>
      <c r="B14" s="11">
        <v>1.69</v>
      </c>
      <c r="C14" s="11"/>
      <c r="D14" s="11">
        <v>0.227</v>
      </c>
      <c r="E14" s="11">
        <v>0.268</v>
      </c>
      <c r="F14" s="11">
        <v>8.05</v>
      </c>
      <c r="G14" s="11">
        <v>0.8</v>
      </c>
      <c r="H14" s="11">
        <v>0.57</v>
      </c>
      <c r="J14" s="1">
        <v>4.5</v>
      </c>
      <c r="L14" s="11">
        <f t="shared" si="10"/>
        <v>7.6049999999999995</v>
      </c>
      <c r="M14" s="11"/>
      <c r="N14" s="11">
        <f t="shared" si="0"/>
        <v>1.0215</v>
      </c>
      <c r="O14" s="11">
        <f t="shared" si="1"/>
        <v>1.206</v>
      </c>
      <c r="P14" s="11">
        <f t="shared" si="2"/>
        <v>36.225</v>
      </c>
      <c r="Q14" s="11">
        <f t="shared" si="3"/>
        <v>3.6</v>
      </c>
      <c r="R14" s="11">
        <f t="shared" si="4"/>
        <v>2.565</v>
      </c>
      <c r="T14" s="16">
        <v>0.039122344094715635</v>
      </c>
      <c r="V14" s="23">
        <f t="shared" si="11"/>
        <v>0.06611676152006941</v>
      </c>
      <c r="W14" s="23"/>
      <c r="X14" s="34">
        <f t="shared" si="5"/>
        <v>0.008880772109500449</v>
      </c>
      <c r="Y14" s="23">
        <f t="shared" si="6"/>
        <v>0.01048478821738379</v>
      </c>
      <c r="Z14" s="23">
        <f t="shared" si="7"/>
        <v>0.3149348699624609</v>
      </c>
      <c r="AA14" s="23">
        <f t="shared" si="8"/>
        <v>0.03129787527577251</v>
      </c>
      <c r="AB14" s="23">
        <f t="shared" si="9"/>
        <v>0.022299736133987908</v>
      </c>
    </row>
    <row r="15" spans="1:28" ht="15.75">
      <c r="A15" s="1">
        <v>1843</v>
      </c>
      <c r="B15" s="11">
        <v>1.6</v>
      </c>
      <c r="C15" s="11"/>
      <c r="D15" s="11">
        <v>0.23</v>
      </c>
      <c r="E15" s="11">
        <v>0.299</v>
      </c>
      <c r="F15" s="11">
        <v>8.37</v>
      </c>
      <c r="G15" s="11">
        <v>0.7</v>
      </c>
      <c r="H15" s="11">
        <v>0.46</v>
      </c>
      <c r="J15" s="1">
        <v>4.5</v>
      </c>
      <c r="L15" s="11">
        <f t="shared" si="10"/>
        <v>7.2</v>
      </c>
      <c r="M15" s="11"/>
      <c r="N15" s="11">
        <f t="shared" si="0"/>
        <v>1.0350000000000001</v>
      </c>
      <c r="O15" s="11">
        <f t="shared" si="1"/>
        <v>1.3455</v>
      </c>
      <c r="P15" s="11">
        <f t="shared" si="2"/>
        <v>37.665</v>
      </c>
      <c r="Q15" s="11">
        <f t="shared" si="3"/>
        <v>3.15</v>
      </c>
      <c r="R15" s="11">
        <f t="shared" si="4"/>
        <v>2.0700000000000003</v>
      </c>
      <c r="T15" s="16">
        <v>0.03899277843945126</v>
      </c>
      <c r="V15" s="23">
        <f t="shared" si="11"/>
        <v>0.06238844550312202</v>
      </c>
      <c r="W15" s="23"/>
      <c r="X15" s="34">
        <f t="shared" si="5"/>
        <v>0.00896833904107379</v>
      </c>
      <c r="Y15" s="23">
        <f t="shared" si="6"/>
        <v>0.011658840753395926</v>
      </c>
      <c r="Z15" s="23">
        <f t="shared" si="7"/>
        <v>0.326369555538207</v>
      </c>
      <c r="AA15" s="23">
        <f t="shared" si="8"/>
        <v>0.02729494490761588</v>
      </c>
      <c r="AB15" s="23">
        <f t="shared" si="9"/>
        <v>0.01793667808214758</v>
      </c>
    </row>
    <row r="16" spans="1:28" ht="15.75">
      <c r="A16" s="1">
        <v>1844</v>
      </c>
      <c r="B16" s="11">
        <v>1.31</v>
      </c>
      <c r="C16" s="11"/>
      <c r="D16" s="11">
        <v>0.255</v>
      </c>
      <c r="E16" s="11">
        <v>0.278</v>
      </c>
      <c r="F16" s="11">
        <v>7.12</v>
      </c>
      <c r="G16" s="11">
        <v>0.6</v>
      </c>
      <c r="H16" s="11">
        <v>0.46</v>
      </c>
      <c r="J16" s="1">
        <v>4.5</v>
      </c>
      <c r="L16" s="11">
        <f t="shared" si="10"/>
        <v>5.8950000000000005</v>
      </c>
      <c r="M16" s="11"/>
      <c r="N16" s="11">
        <f t="shared" si="0"/>
        <v>1.1475</v>
      </c>
      <c r="O16" s="11">
        <f t="shared" si="1"/>
        <v>1.2510000000000001</v>
      </c>
      <c r="P16" s="11">
        <f t="shared" si="2"/>
        <v>32.04</v>
      </c>
      <c r="Q16" s="11">
        <f t="shared" si="3"/>
        <v>2.6999999999999997</v>
      </c>
      <c r="R16" s="11">
        <f t="shared" si="4"/>
        <v>2.0700000000000003</v>
      </c>
      <c r="T16" s="16">
        <v>0.03914663574034265</v>
      </c>
      <c r="V16" s="23">
        <f t="shared" si="11"/>
        <v>0.05128209281984887</v>
      </c>
      <c r="W16" s="23"/>
      <c r="X16" s="34">
        <f t="shared" si="5"/>
        <v>0.009982392113787375</v>
      </c>
      <c r="Y16" s="23">
        <f t="shared" si="6"/>
        <v>0.010882764735815257</v>
      </c>
      <c r="Z16" s="23">
        <f t="shared" si="7"/>
        <v>0.27872404647123966</v>
      </c>
      <c r="AA16" s="23">
        <f t="shared" si="8"/>
        <v>0.023487981444205587</v>
      </c>
      <c r="AB16" s="23">
        <f t="shared" si="9"/>
        <v>0.01800745244055762</v>
      </c>
    </row>
    <row r="17" spans="1:28" ht="15.75">
      <c r="A17" s="1">
        <v>1845</v>
      </c>
      <c r="B17" s="11">
        <v>1.47</v>
      </c>
      <c r="C17" s="11"/>
      <c r="D17" s="11">
        <v>0.252</v>
      </c>
      <c r="E17" s="11">
        <v>0.263</v>
      </c>
      <c r="F17" s="11">
        <v>6.97</v>
      </c>
      <c r="G17" s="11">
        <v>0.6</v>
      </c>
      <c r="H17" s="11">
        <v>0.46</v>
      </c>
      <c r="J17" s="1">
        <v>4.5</v>
      </c>
      <c r="L17" s="11">
        <f t="shared" si="10"/>
        <v>6.615</v>
      </c>
      <c r="M17" s="11"/>
      <c r="N17" s="11">
        <f t="shared" si="0"/>
        <v>1.134</v>
      </c>
      <c r="O17" s="11">
        <f t="shared" si="1"/>
        <v>1.1835</v>
      </c>
      <c r="P17" s="11">
        <f t="shared" si="2"/>
        <v>31.365</v>
      </c>
      <c r="Q17" s="11">
        <f t="shared" si="3"/>
        <v>2.6999999999999997</v>
      </c>
      <c r="R17" s="11">
        <f t="shared" si="4"/>
        <v>2.0700000000000003</v>
      </c>
      <c r="T17" s="16">
        <v>0.0389479882282845</v>
      </c>
      <c r="V17" s="23">
        <f t="shared" si="11"/>
        <v>0.05725354269557821</v>
      </c>
      <c r="W17" s="23"/>
      <c r="X17" s="34">
        <f t="shared" si="5"/>
        <v>0.009814893033527694</v>
      </c>
      <c r="Y17" s="23">
        <f t="shared" si="6"/>
        <v>0.010243320904038823</v>
      </c>
      <c r="Z17" s="23">
        <f t="shared" si="7"/>
        <v>0.27146747795114295</v>
      </c>
      <c r="AA17" s="23">
        <f t="shared" si="8"/>
        <v>0.0233687929369707</v>
      </c>
      <c r="AB17" s="23">
        <f t="shared" si="9"/>
        <v>0.01791607458501087</v>
      </c>
    </row>
    <row r="18" spans="1:28" ht="15.75">
      <c r="A18" s="1">
        <v>1846</v>
      </c>
      <c r="B18" s="11">
        <v>1.51</v>
      </c>
      <c r="C18" s="11"/>
      <c r="D18" s="11">
        <v>0.252</v>
      </c>
      <c r="E18" s="11">
        <v>0.234</v>
      </c>
      <c r="F18" s="11">
        <v>6.7</v>
      </c>
      <c r="G18" s="11">
        <v>0.75</v>
      </c>
      <c r="H18" s="11">
        <v>0.4</v>
      </c>
      <c r="J18" s="1">
        <v>4.5</v>
      </c>
      <c r="L18" s="11">
        <f t="shared" si="10"/>
        <v>6.795</v>
      </c>
      <c r="M18" s="11"/>
      <c r="N18" s="11">
        <f t="shared" si="0"/>
        <v>1.134</v>
      </c>
      <c r="O18" s="11">
        <f t="shared" si="1"/>
        <v>1.0530000000000002</v>
      </c>
      <c r="P18" s="11">
        <f t="shared" si="2"/>
        <v>30.150000000000002</v>
      </c>
      <c r="Q18" s="11">
        <f t="shared" si="3"/>
        <v>3.375</v>
      </c>
      <c r="R18" s="11">
        <f t="shared" si="4"/>
        <v>1.8</v>
      </c>
      <c r="T18" s="16">
        <v>0.03887969290762867</v>
      </c>
      <c r="V18" s="23">
        <f t="shared" si="11"/>
        <v>0.05870833629051929</v>
      </c>
      <c r="W18" s="23"/>
      <c r="X18" s="34">
        <f t="shared" si="5"/>
        <v>0.009797682612722423</v>
      </c>
      <c r="Y18" s="23">
        <f t="shared" si="6"/>
        <v>0.009097848140385108</v>
      </c>
      <c r="Z18" s="23">
        <f t="shared" si="7"/>
        <v>0.2604939424811121</v>
      </c>
      <c r="AA18" s="23">
        <f t="shared" si="8"/>
        <v>0.029159769680721502</v>
      </c>
      <c r="AB18" s="23">
        <f t="shared" si="9"/>
        <v>0.015551877163051467</v>
      </c>
    </row>
    <row r="19" spans="1:28" ht="15.75">
      <c r="A19" s="1">
        <v>1847</v>
      </c>
      <c r="B19" s="11">
        <v>1.5</v>
      </c>
      <c r="C19" s="11"/>
      <c r="D19" s="11">
        <v>0.26</v>
      </c>
      <c r="E19" s="11">
        <v>0.312</v>
      </c>
      <c r="F19" s="11">
        <v>7.15</v>
      </c>
      <c r="G19" s="11">
        <v>1</v>
      </c>
      <c r="H19" s="11">
        <v>0.4</v>
      </c>
      <c r="J19" s="1">
        <v>4.5</v>
      </c>
      <c r="L19" s="11">
        <f t="shared" si="10"/>
        <v>6.75</v>
      </c>
      <c r="M19" s="11"/>
      <c r="N19" s="11">
        <f t="shared" si="0"/>
        <v>1.17</v>
      </c>
      <c r="O19" s="11">
        <f t="shared" si="1"/>
        <v>1.404</v>
      </c>
      <c r="P19" s="11">
        <f t="shared" si="2"/>
        <v>32.175000000000004</v>
      </c>
      <c r="Q19" s="11">
        <f t="shared" si="3"/>
        <v>4.5</v>
      </c>
      <c r="R19" s="11">
        <f t="shared" si="4"/>
        <v>1.8</v>
      </c>
      <c r="T19" s="16">
        <v>0.0391480249480181</v>
      </c>
      <c r="V19" s="23">
        <f t="shared" si="11"/>
        <v>0.05872203742202715</v>
      </c>
      <c r="W19" s="23"/>
      <c r="X19" s="34">
        <f t="shared" si="5"/>
        <v>0.010178486486484705</v>
      </c>
      <c r="Y19" s="23">
        <f t="shared" si="6"/>
        <v>0.012214183783781647</v>
      </c>
      <c r="Z19" s="23">
        <f t="shared" si="7"/>
        <v>0.27990837837832944</v>
      </c>
      <c r="AA19" s="23">
        <f t="shared" si="8"/>
        <v>0.0391480249480181</v>
      </c>
      <c r="AB19" s="23">
        <f t="shared" si="9"/>
        <v>0.01565920997920724</v>
      </c>
    </row>
    <row r="20" spans="1:28" ht="15.75">
      <c r="A20" s="1">
        <v>1848</v>
      </c>
      <c r="B20" s="11">
        <v>1.46</v>
      </c>
      <c r="C20" s="11"/>
      <c r="D20" s="11">
        <v>0.26</v>
      </c>
      <c r="E20" s="11">
        <v>0.248</v>
      </c>
      <c r="F20" s="11">
        <v>7.17</v>
      </c>
      <c r="G20" s="11">
        <v>0.7</v>
      </c>
      <c r="H20" s="11">
        <v>0.46</v>
      </c>
      <c r="J20" s="1">
        <v>4.5</v>
      </c>
      <c r="L20" s="11">
        <f t="shared" si="10"/>
        <v>6.57</v>
      </c>
      <c r="M20" s="11"/>
      <c r="N20" s="11">
        <f t="shared" si="0"/>
        <v>1.17</v>
      </c>
      <c r="O20" s="11">
        <f t="shared" si="1"/>
        <v>1.116</v>
      </c>
      <c r="P20" s="11">
        <f t="shared" si="2"/>
        <v>32.265</v>
      </c>
      <c r="Q20" s="11">
        <f t="shared" si="3"/>
        <v>3.15</v>
      </c>
      <c r="R20" s="11">
        <f t="shared" si="4"/>
        <v>2.0700000000000003</v>
      </c>
      <c r="T20" s="16">
        <v>0.03921232419633549</v>
      </c>
      <c r="V20" s="23">
        <f t="shared" si="11"/>
        <v>0.05724999332664981</v>
      </c>
      <c r="W20" s="23"/>
      <c r="X20" s="34">
        <f t="shared" si="5"/>
        <v>0.010195204291047227</v>
      </c>
      <c r="Y20" s="23">
        <f t="shared" si="6"/>
        <v>0.0097246564006912</v>
      </c>
      <c r="Z20" s="23">
        <f t="shared" si="7"/>
        <v>0.28115236448772546</v>
      </c>
      <c r="AA20" s="23">
        <f t="shared" si="8"/>
        <v>0.027448626937434842</v>
      </c>
      <c r="AB20" s="23">
        <f t="shared" si="9"/>
        <v>0.018037669130314325</v>
      </c>
    </row>
    <row r="21" spans="1:28" ht="15.75">
      <c r="A21" s="1">
        <v>1849</v>
      </c>
      <c r="B21" s="11">
        <v>1.53</v>
      </c>
      <c r="C21" s="11"/>
      <c r="D21" s="11">
        <v>0.259</v>
      </c>
      <c r="E21" s="11">
        <v>0.278</v>
      </c>
      <c r="F21" s="11">
        <v>6.51</v>
      </c>
      <c r="G21" s="11">
        <v>0.6</v>
      </c>
      <c r="H21" s="11">
        <v>0.45</v>
      </c>
      <c r="J21" s="1">
        <v>4.5</v>
      </c>
      <c r="L21" s="11">
        <f t="shared" si="10"/>
        <v>6.885</v>
      </c>
      <c r="M21" s="11"/>
      <c r="N21" s="11">
        <f t="shared" si="0"/>
        <v>1.1655</v>
      </c>
      <c r="O21" s="11">
        <f t="shared" si="1"/>
        <v>1.2510000000000001</v>
      </c>
      <c r="P21" s="11">
        <f t="shared" si="2"/>
        <v>29.294999999999998</v>
      </c>
      <c r="Q21" s="11">
        <f t="shared" si="3"/>
        <v>2.6999999999999997</v>
      </c>
      <c r="R21" s="11">
        <f t="shared" si="4"/>
        <v>2.025</v>
      </c>
      <c r="T21" s="16">
        <v>0.0394589554440754</v>
      </c>
      <c r="V21" s="23">
        <f t="shared" si="11"/>
        <v>0.06037220182943536</v>
      </c>
      <c r="W21" s="23"/>
      <c r="X21" s="34">
        <f t="shared" si="5"/>
        <v>0.010219869460015529</v>
      </c>
      <c r="Y21" s="23">
        <f t="shared" si="6"/>
        <v>0.010969589613452962</v>
      </c>
      <c r="Z21" s="23">
        <f t="shared" si="7"/>
        <v>0.25687779994093085</v>
      </c>
      <c r="AA21" s="23">
        <f t="shared" si="8"/>
        <v>0.023675373266445237</v>
      </c>
      <c r="AB21" s="23">
        <f t="shared" si="9"/>
        <v>0.01775652994983393</v>
      </c>
    </row>
    <row r="22" spans="1:28" ht="15.75">
      <c r="A22" s="1">
        <v>1850</v>
      </c>
      <c r="B22" s="11">
        <v>1.91</v>
      </c>
      <c r="C22" s="11"/>
      <c r="D22" s="11">
        <v>0.259</v>
      </c>
      <c r="E22" s="11">
        <v>0.267</v>
      </c>
      <c r="F22" s="11">
        <v>6.3</v>
      </c>
      <c r="G22" s="11">
        <v>0.6</v>
      </c>
      <c r="H22" s="11">
        <v>0.48</v>
      </c>
      <c r="J22" s="1">
        <v>4.5</v>
      </c>
      <c r="L22" s="11">
        <f t="shared" si="10"/>
        <v>8.594999999999999</v>
      </c>
      <c r="M22" s="11"/>
      <c r="N22" s="11">
        <f t="shared" si="0"/>
        <v>1.1655</v>
      </c>
      <c r="O22" s="11">
        <f t="shared" si="1"/>
        <v>1.2015</v>
      </c>
      <c r="P22" s="11">
        <f t="shared" si="2"/>
        <v>28.349999999999998</v>
      </c>
      <c r="Q22" s="11">
        <f t="shared" si="3"/>
        <v>2.6999999999999997</v>
      </c>
      <c r="R22" s="11">
        <f t="shared" si="4"/>
        <v>2.16</v>
      </c>
      <c r="T22" s="16">
        <v>0.0393904503741007</v>
      </c>
      <c r="V22" s="23">
        <f t="shared" si="11"/>
        <v>0.07523576021453234</v>
      </c>
      <c r="W22" s="23"/>
      <c r="X22" s="34">
        <f t="shared" si="5"/>
        <v>0.010202126646892082</v>
      </c>
      <c r="Y22" s="23">
        <f t="shared" si="6"/>
        <v>0.010517250249884888</v>
      </c>
      <c r="Z22" s="23">
        <f t="shared" si="7"/>
        <v>0.24815983735683442</v>
      </c>
      <c r="AA22" s="23">
        <f t="shared" si="8"/>
        <v>0.02363427022446042</v>
      </c>
      <c r="AB22" s="23">
        <f t="shared" si="9"/>
        <v>0.018907416179568336</v>
      </c>
    </row>
    <row r="23" spans="1:28" ht="15.75">
      <c r="A23" s="1">
        <v>1851</v>
      </c>
      <c r="B23" s="11">
        <v>1.89</v>
      </c>
      <c r="C23" s="11"/>
      <c r="D23" s="11">
        <v>0.25</v>
      </c>
      <c r="E23" s="11">
        <v>0.267</v>
      </c>
      <c r="F23" s="11">
        <v>6.02</v>
      </c>
      <c r="G23" s="11">
        <v>0.6</v>
      </c>
      <c r="H23" s="11">
        <v>0.48</v>
      </c>
      <c r="J23" s="1">
        <v>4.5</v>
      </c>
      <c r="L23" s="11">
        <f t="shared" si="10"/>
        <v>8.504999999999999</v>
      </c>
      <c r="M23" s="11"/>
      <c r="N23" s="11">
        <f t="shared" si="0"/>
        <v>1.125</v>
      </c>
      <c r="O23" s="11">
        <f t="shared" si="1"/>
        <v>1.2015</v>
      </c>
      <c r="P23" s="11">
        <f t="shared" si="2"/>
        <v>27.089999999999996</v>
      </c>
      <c r="Q23" s="11">
        <f t="shared" si="3"/>
        <v>2.6999999999999997</v>
      </c>
      <c r="R23" s="11">
        <f t="shared" si="4"/>
        <v>2.16</v>
      </c>
      <c r="T23" s="16">
        <v>0.03984720566256359</v>
      </c>
      <c r="V23" s="23">
        <f t="shared" si="11"/>
        <v>0.07531121870224518</v>
      </c>
      <c r="W23" s="23"/>
      <c r="X23" s="34">
        <f t="shared" si="5"/>
        <v>0.009961801415640898</v>
      </c>
      <c r="Y23" s="23">
        <f t="shared" si="6"/>
        <v>0.010639203911904479</v>
      </c>
      <c r="Z23" s="23">
        <f t="shared" si="7"/>
        <v>0.2398801780886328</v>
      </c>
      <c r="AA23" s="23">
        <f t="shared" si="8"/>
        <v>0.023908323397538154</v>
      </c>
      <c r="AB23" s="23">
        <f t="shared" si="9"/>
        <v>0.01912665871803052</v>
      </c>
    </row>
    <row r="24" spans="1:28" ht="15.75">
      <c r="A24" s="1">
        <v>1852</v>
      </c>
      <c r="B24" s="11">
        <v>1.72</v>
      </c>
      <c r="C24" s="11"/>
      <c r="D24" s="11">
        <v>0.23</v>
      </c>
      <c r="E24" s="11">
        <v>0.287</v>
      </c>
      <c r="F24" s="11">
        <v>6.43</v>
      </c>
      <c r="G24" s="11">
        <v>0.8</v>
      </c>
      <c r="H24" s="11">
        <v>0.43</v>
      </c>
      <c r="J24" s="1">
        <v>4.5</v>
      </c>
      <c r="L24" s="11">
        <f t="shared" si="10"/>
        <v>7.74</v>
      </c>
      <c r="M24" s="11"/>
      <c r="N24" s="11">
        <f t="shared" si="0"/>
        <v>1.0350000000000001</v>
      </c>
      <c r="O24" s="11">
        <f t="shared" si="1"/>
        <v>1.2914999999999999</v>
      </c>
      <c r="P24" s="11">
        <f t="shared" si="2"/>
        <v>28.935</v>
      </c>
      <c r="Q24" s="11">
        <f t="shared" si="3"/>
        <v>3.6</v>
      </c>
      <c r="R24" s="11">
        <f t="shared" si="4"/>
        <v>1.935</v>
      </c>
      <c r="T24" s="16">
        <v>0.039518248469005576</v>
      </c>
      <c r="V24" s="23">
        <f t="shared" si="11"/>
        <v>0.06797138736668959</v>
      </c>
      <c r="W24" s="23"/>
      <c r="X24" s="34">
        <f t="shared" si="5"/>
        <v>0.009089197147871283</v>
      </c>
      <c r="Y24" s="23">
        <f t="shared" si="6"/>
        <v>0.011341737310604599</v>
      </c>
      <c r="Z24" s="23">
        <f t="shared" si="7"/>
        <v>0.25410233765570583</v>
      </c>
      <c r="AA24" s="23">
        <f t="shared" si="8"/>
        <v>0.031614598775204464</v>
      </c>
      <c r="AB24" s="23">
        <f t="shared" si="9"/>
        <v>0.016992846841672397</v>
      </c>
    </row>
    <row r="25" spans="1:28" ht="15.75">
      <c r="A25" s="1">
        <v>1853</v>
      </c>
      <c r="B25" s="11">
        <v>1.89</v>
      </c>
      <c r="C25" s="11"/>
      <c r="D25" s="11">
        <v>0.23</v>
      </c>
      <c r="E25" s="11">
        <v>0.276</v>
      </c>
      <c r="F25" s="11">
        <v>6.08</v>
      </c>
      <c r="G25" s="11">
        <v>0.85</v>
      </c>
      <c r="H25" s="11">
        <v>0.4</v>
      </c>
      <c r="J25" s="1">
        <v>4.5</v>
      </c>
      <c r="L25" s="11">
        <f t="shared" si="10"/>
        <v>8.504999999999999</v>
      </c>
      <c r="M25" s="11"/>
      <c r="N25" s="11">
        <f t="shared" si="0"/>
        <v>1.0350000000000001</v>
      </c>
      <c r="O25" s="11">
        <f t="shared" si="1"/>
        <v>1.242</v>
      </c>
      <c r="P25" s="11">
        <f t="shared" si="2"/>
        <v>27.36</v>
      </c>
      <c r="Q25" s="11">
        <f t="shared" si="3"/>
        <v>3.8249999999999997</v>
      </c>
      <c r="R25" s="11">
        <f t="shared" si="4"/>
        <v>1.8</v>
      </c>
      <c r="T25" s="16">
        <v>0.03998466151120896</v>
      </c>
      <c r="V25" s="23">
        <f t="shared" si="11"/>
        <v>0.07557101025618493</v>
      </c>
      <c r="W25" s="23"/>
      <c r="X25" s="34">
        <f t="shared" si="5"/>
        <v>0.009196472147578062</v>
      </c>
      <c r="Y25" s="23">
        <f t="shared" si="6"/>
        <v>0.011035766577093674</v>
      </c>
      <c r="Z25" s="23">
        <f t="shared" si="7"/>
        <v>0.2431067419881505</v>
      </c>
      <c r="AA25" s="23">
        <f t="shared" si="8"/>
        <v>0.03398696228452762</v>
      </c>
      <c r="AB25" s="23">
        <f t="shared" si="9"/>
        <v>0.015993864604483585</v>
      </c>
    </row>
    <row r="26" spans="1:28" ht="15.75">
      <c r="A26" s="1">
        <v>1854</v>
      </c>
      <c r="B26" s="11">
        <v>2.04</v>
      </c>
      <c r="C26" s="11"/>
      <c r="D26" s="11">
        <v>0.245</v>
      </c>
      <c r="E26" s="11">
        <v>0.287</v>
      </c>
      <c r="F26" s="11">
        <v>6.13</v>
      </c>
      <c r="G26" s="11">
        <v>1</v>
      </c>
      <c r="H26" s="11">
        <v>0.41</v>
      </c>
      <c r="J26" s="1">
        <v>4.5</v>
      </c>
      <c r="L26" s="11">
        <f t="shared" si="10"/>
        <v>9.18</v>
      </c>
      <c r="M26" s="11"/>
      <c r="N26" s="11">
        <f t="shared" si="0"/>
        <v>1.1025</v>
      </c>
      <c r="O26" s="11">
        <f t="shared" si="1"/>
        <v>1.2914999999999999</v>
      </c>
      <c r="P26" s="11">
        <f t="shared" si="2"/>
        <v>27.585</v>
      </c>
      <c r="Q26" s="11">
        <f t="shared" si="3"/>
        <v>4.5</v>
      </c>
      <c r="R26" s="11">
        <f t="shared" si="4"/>
        <v>1.845</v>
      </c>
      <c r="T26" s="16">
        <v>0.040059089294591455</v>
      </c>
      <c r="V26" s="23">
        <f t="shared" si="11"/>
        <v>0.08172054216096657</v>
      </c>
      <c r="W26" s="23"/>
      <c r="X26" s="34">
        <f t="shared" si="5"/>
        <v>0.009814476877174906</v>
      </c>
      <c r="Y26" s="23">
        <f t="shared" si="6"/>
        <v>0.011496958627547746</v>
      </c>
      <c r="Z26" s="23">
        <f t="shared" si="7"/>
        <v>0.2455622173758456</v>
      </c>
      <c r="AA26" s="23">
        <f t="shared" si="8"/>
        <v>0.040059089294591455</v>
      </c>
      <c r="AB26" s="23">
        <f t="shared" si="9"/>
        <v>0.016424226610782494</v>
      </c>
    </row>
    <row r="27" spans="1:28" ht="15.75">
      <c r="A27" s="1">
        <v>1855</v>
      </c>
      <c r="B27" s="11">
        <v>1.95</v>
      </c>
      <c r="C27" s="11"/>
      <c r="D27" s="11">
        <v>0.245</v>
      </c>
      <c r="E27" s="11">
        <v>0.24</v>
      </c>
      <c r="F27" s="11">
        <v>6.53</v>
      </c>
      <c r="G27" s="11">
        <v>1.05</v>
      </c>
      <c r="H27" s="11">
        <v>0.49</v>
      </c>
      <c r="J27" s="1">
        <v>4.5</v>
      </c>
      <c r="L27" s="11">
        <f t="shared" si="10"/>
        <v>8.775</v>
      </c>
      <c r="M27" s="11"/>
      <c r="N27" s="11">
        <f t="shared" si="0"/>
        <v>1.1025</v>
      </c>
      <c r="O27" s="11">
        <f t="shared" si="1"/>
        <v>1.08</v>
      </c>
      <c r="P27" s="11">
        <f t="shared" si="2"/>
        <v>29.385</v>
      </c>
      <c r="Q27" s="11">
        <f t="shared" si="3"/>
        <v>4.7250000000000005</v>
      </c>
      <c r="R27" s="11">
        <f t="shared" si="4"/>
        <v>2.205</v>
      </c>
      <c r="T27" s="16">
        <v>0.03978442531883164</v>
      </c>
      <c r="V27" s="23">
        <f t="shared" si="11"/>
        <v>0.07757962937172169</v>
      </c>
      <c r="W27" s="23"/>
      <c r="X27" s="34">
        <f t="shared" si="5"/>
        <v>0.009747184203113752</v>
      </c>
      <c r="Y27" s="23">
        <f t="shared" si="6"/>
        <v>0.009548262076519593</v>
      </c>
      <c r="Z27" s="23">
        <f t="shared" si="7"/>
        <v>0.2597922973319706</v>
      </c>
      <c r="AA27" s="23">
        <f t="shared" si="8"/>
        <v>0.04177364658477322</v>
      </c>
      <c r="AB27" s="23">
        <f t="shared" si="9"/>
        <v>0.019494368406227505</v>
      </c>
    </row>
    <row r="28" spans="1:28" ht="15.75">
      <c r="A28" s="1">
        <v>1856</v>
      </c>
      <c r="B28" s="11">
        <v>2.24</v>
      </c>
      <c r="C28" s="11"/>
      <c r="D28" s="11">
        <v>0.244</v>
      </c>
      <c r="E28" s="11">
        <v>0.267</v>
      </c>
      <c r="F28" s="11">
        <v>6.4</v>
      </c>
      <c r="G28" s="11">
        <v>1</v>
      </c>
      <c r="H28" s="11">
        <v>0.42</v>
      </c>
      <c r="J28" s="1">
        <v>4.5</v>
      </c>
      <c r="L28" s="11">
        <f t="shared" si="10"/>
        <v>10.080000000000002</v>
      </c>
      <c r="M28" s="11"/>
      <c r="N28" s="11">
        <f t="shared" si="0"/>
        <v>1.0979999999999999</v>
      </c>
      <c r="O28" s="11">
        <f t="shared" si="1"/>
        <v>1.2015</v>
      </c>
      <c r="P28" s="11">
        <f t="shared" si="2"/>
        <v>28.8</v>
      </c>
      <c r="Q28" s="11">
        <f t="shared" si="3"/>
        <v>4.5</v>
      </c>
      <c r="R28" s="11">
        <f t="shared" si="4"/>
        <v>1.89</v>
      </c>
      <c r="T28" s="16">
        <v>0.0395153502948206</v>
      </c>
      <c r="V28" s="23">
        <f t="shared" si="11"/>
        <v>0.08851438466039815</v>
      </c>
      <c r="W28" s="23"/>
      <c r="X28" s="34">
        <f t="shared" si="5"/>
        <v>0.009641745471936226</v>
      </c>
      <c r="Y28" s="23">
        <f t="shared" si="6"/>
        <v>0.010550598528717101</v>
      </c>
      <c r="Z28" s="23">
        <f t="shared" si="7"/>
        <v>0.2528982418868519</v>
      </c>
      <c r="AA28" s="23">
        <f t="shared" si="8"/>
        <v>0.0395153502948206</v>
      </c>
      <c r="AB28" s="23">
        <f t="shared" si="9"/>
        <v>0.016596447123824652</v>
      </c>
    </row>
    <row r="29" spans="1:28" ht="15.75">
      <c r="A29" s="1">
        <v>1857</v>
      </c>
      <c r="B29" s="11">
        <v>2.41</v>
      </c>
      <c r="C29" s="11"/>
      <c r="D29" s="11">
        <v>0.244</v>
      </c>
      <c r="E29" s="11">
        <v>0.24</v>
      </c>
      <c r="F29" s="11">
        <v>6.3</v>
      </c>
      <c r="G29" s="11">
        <v>0.85</v>
      </c>
      <c r="H29" s="11">
        <v>0.52</v>
      </c>
      <c r="J29" s="1">
        <v>4.5</v>
      </c>
      <c r="L29" s="11">
        <f t="shared" si="10"/>
        <v>10.845</v>
      </c>
      <c r="M29" s="11"/>
      <c r="N29" s="11">
        <f t="shared" si="0"/>
        <v>1.0979999999999999</v>
      </c>
      <c r="O29" s="11">
        <f t="shared" si="1"/>
        <v>1.08</v>
      </c>
      <c r="P29" s="11">
        <f t="shared" si="2"/>
        <v>28.349999999999998</v>
      </c>
      <c r="Q29" s="11">
        <f t="shared" si="3"/>
        <v>3.8249999999999997</v>
      </c>
      <c r="R29" s="11">
        <f t="shared" si="4"/>
        <v>2.34</v>
      </c>
      <c r="T29" s="16">
        <v>0.039556034631413696</v>
      </c>
      <c r="V29" s="23">
        <f t="shared" si="11"/>
        <v>0.09533004346170701</v>
      </c>
      <c r="W29" s="23"/>
      <c r="X29" s="34">
        <f t="shared" si="5"/>
        <v>0.009651672450064942</v>
      </c>
      <c r="Y29" s="23">
        <f t="shared" si="6"/>
        <v>0.009493448311539287</v>
      </c>
      <c r="Z29" s="23">
        <f t="shared" si="7"/>
        <v>0.24920301817790627</v>
      </c>
      <c r="AA29" s="23">
        <f t="shared" si="8"/>
        <v>0.03362262943670164</v>
      </c>
      <c r="AB29" s="23">
        <f t="shared" si="9"/>
        <v>0.02056913800833512</v>
      </c>
    </row>
    <row r="30" spans="1:28" ht="15.75">
      <c r="A30" s="1">
        <v>1858</v>
      </c>
      <c r="B30" s="11">
        <v>2.41</v>
      </c>
      <c r="C30" s="11"/>
      <c r="D30" s="11">
        <v>0.24</v>
      </c>
      <c r="E30" s="11">
        <v>0.27</v>
      </c>
      <c r="F30" s="11">
        <v>8.61</v>
      </c>
      <c r="G30" s="11">
        <v>0.75</v>
      </c>
      <c r="H30" s="11">
        <v>0.53</v>
      </c>
      <c r="J30" s="1">
        <v>4.5</v>
      </c>
      <c r="L30" s="11">
        <f t="shared" si="10"/>
        <v>10.845</v>
      </c>
      <c r="M30" s="11"/>
      <c r="N30" s="11">
        <f t="shared" si="0"/>
        <v>1.08</v>
      </c>
      <c r="O30" s="11">
        <f t="shared" si="1"/>
        <v>1.215</v>
      </c>
      <c r="P30" s="11">
        <f t="shared" si="2"/>
        <v>38.745</v>
      </c>
      <c r="Q30" s="11">
        <f t="shared" si="3"/>
        <v>3.375</v>
      </c>
      <c r="R30" s="11">
        <f t="shared" si="4"/>
        <v>2.3850000000000002</v>
      </c>
      <c r="T30" s="16">
        <v>0.03987518285548821</v>
      </c>
      <c r="V30" s="23">
        <f t="shared" si="11"/>
        <v>0.09609919068172659</v>
      </c>
      <c r="W30" s="23"/>
      <c r="X30" s="34">
        <f t="shared" si="5"/>
        <v>0.00957004388531717</v>
      </c>
      <c r="Y30" s="23">
        <f t="shared" si="6"/>
        <v>0.010766299370981818</v>
      </c>
      <c r="Z30" s="23">
        <f t="shared" si="7"/>
        <v>0.34332532438575347</v>
      </c>
      <c r="AA30" s="23">
        <f t="shared" si="8"/>
        <v>0.029906387141616156</v>
      </c>
      <c r="AB30" s="23">
        <f t="shared" si="9"/>
        <v>0.021133846913408753</v>
      </c>
    </row>
    <row r="31" spans="1:28" ht="15.75">
      <c r="A31" s="1">
        <v>1859</v>
      </c>
      <c r="B31" s="11">
        <v>2.31</v>
      </c>
      <c r="C31" s="11"/>
      <c r="D31" s="11">
        <v>0.23</v>
      </c>
      <c r="E31" s="11">
        <v>0.245</v>
      </c>
      <c r="F31" s="11">
        <v>6.7</v>
      </c>
      <c r="G31" s="11">
        <v>0.74</v>
      </c>
      <c r="H31" s="11">
        <v>0.44</v>
      </c>
      <c r="J31" s="1">
        <v>4.5</v>
      </c>
      <c r="L31" s="11">
        <f t="shared" si="10"/>
        <v>10.395</v>
      </c>
      <c r="M31" s="11"/>
      <c r="N31" s="11">
        <f t="shared" si="0"/>
        <v>1.0350000000000001</v>
      </c>
      <c r="O31" s="11">
        <f t="shared" si="1"/>
        <v>1.1025</v>
      </c>
      <c r="P31" s="11">
        <f t="shared" si="2"/>
        <v>30.150000000000002</v>
      </c>
      <c r="Q31" s="11">
        <f t="shared" si="3"/>
        <v>3.33</v>
      </c>
      <c r="R31" s="11">
        <f t="shared" si="4"/>
        <v>1.98</v>
      </c>
      <c r="T31" s="16">
        <v>0.03985723891534683</v>
      </c>
      <c r="V31" s="23">
        <f t="shared" si="11"/>
        <v>0.09207022189445117</v>
      </c>
      <c r="W31" s="23"/>
      <c r="X31" s="34">
        <f t="shared" si="5"/>
        <v>0.009167164950529771</v>
      </c>
      <c r="Y31" s="23">
        <f t="shared" si="6"/>
        <v>0.009765023534259972</v>
      </c>
      <c r="Z31" s="23">
        <f t="shared" si="7"/>
        <v>0.2670435007328238</v>
      </c>
      <c r="AA31" s="23">
        <f t="shared" si="8"/>
        <v>0.029494356797356652</v>
      </c>
      <c r="AB31" s="23">
        <f t="shared" si="9"/>
        <v>0.017537185122752603</v>
      </c>
    </row>
    <row r="32" spans="1:28" ht="15.75">
      <c r="A32" s="1">
        <v>1860</v>
      </c>
      <c r="B32" s="11">
        <v>2.49</v>
      </c>
      <c r="C32" s="11"/>
      <c r="D32" s="11">
        <v>0.23</v>
      </c>
      <c r="E32" s="11">
        <v>0.276</v>
      </c>
      <c r="F32" s="11">
        <v>8.5</v>
      </c>
      <c r="G32" s="11">
        <v>0.85</v>
      </c>
      <c r="H32" s="11">
        <v>0.41</v>
      </c>
      <c r="J32" s="1">
        <v>4.5</v>
      </c>
      <c r="L32" s="11">
        <f t="shared" si="10"/>
        <v>11.205000000000002</v>
      </c>
      <c r="M32" s="11"/>
      <c r="N32" s="11">
        <f t="shared" si="0"/>
        <v>1.0350000000000001</v>
      </c>
      <c r="O32" s="11">
        <f t="shared" si="1"/>
        <v>1.242</v>
      </c>
      <c r="P32" s="11">
        <f t="shared" si="2"/>
        <v>38.25</v>
      </c>
      <c r="Q32" s="11">
        <f t="shared" si="3"/>
        <v>3.8249999999999997</v>
      </c>
      <c r="R32" s="11">
        <f t="shared" si="4"/>
        <v>1.845</v>
      </c>
      <c r="T32" s="16">
        <v>0.039790438325936456</v>
      </c>
      <c r="V32" s="23">
        <f t="shared" si="11"/>
        <v>0.09907819143158178</v>
      </c>
      <c r="W32" s="23"/>
      <c r="X32" s="34">
        <f t="shared" si="5"/>
        <v>0.009151800814965385</v>
      </c>
      <c r="Y32" s="23">
        <f t="shared" si="6"/>
        <v>0.010982160977958462</v>
      </c>
      <c r="Z32" s="23">
        <f t="shared" si="7"/>
        <v>0.33821872577045986</v>
      </c>
      <c r="AA32" s="23">
        <f t="shared" si="8"/>
        <v>0.03382187257704598</v>
      </c>
      <c r="AB32" s="23">
        <f t="shared" si="9"/>
        <v>0.016314079713633946</v>
      </c>
    </row>
    <row r="33" spans="1:28" ht="15.75">
      <c r="A33" s="1">
        <v>1861</v>
      </c>
      <c r="B33" s="11">
        <v>2.45</v>
      </c>
      <c r="C33" s="11"/>
      <c r="D33" s="11">
        <v>0.23</v>
      </c>
      <c r="E33" s="11">
        <v>0.263</v>
      </c>
      <c r="F33" s="11">
        <v>8.5</v>
      </c>
      <c r="G33" s="11">
        <v>0.8</v>
      </c>
      <c r="H33" s="11">
        <v>0.42</v>
      </c>
      <c r="J33" s="1">
        <v>4.5</v>
      </c>
      <c r="L33" s="11">
        <f t="shared" si="10"/>
        <v>11.025</v>
      </c>
      <c r="M33" s="11"/>
      <c r="N33" s="11">
        <f t="shared" si="0"/>
        <v>1.0350000000000001</v>
      </c>
      <c r="O33" s="11">
        <f t="shared" si="1"/>
        <v>1.1835</v>
      </c>
      <c r="P33" s="11">
        <f t="shared" si="2"/>
        <v>38.25</v>
      </c>
      <c r="Q33" s="11">
        <f t="shared" si="3"/>
        <v>3.6</v>
      </c>
      <c r="R33" s="11">
        <f t="shared" si="4"/>
        <v>1.89</v>
      </c>
      <c r="T33" s="16">
        <v>0.0394866507251608</v>
      </c>
      <c r="V33" s="23">
        <f t="shared" si="11"/>
        <v>0.09674229427664396</v>
      </c>
      <c r="W33" s="23"/>
      <c r="X33" s="34">
        <f t="shared" si="5"/>
        <v>0.009081929666786984</v>
      </c>
      <c r="Y33" s="23">
        <f t="shared" si="6"/>
        <v>0.010384989140717291</v>
      </c>
      <c r="Z33" s="23">
        <f t="shared" si="7"/>
        <v>0.33563653116386677</v>
      </c>
      <c r="AA33" s="23">
        <f t="shared" si="8"/>
        <v>0.03158932058012864</v>
      </c>
      <c r="AB33" s="23">
        <f t="shared" si="9"/>
        <v>0.016584393304567534</v>
      </c>
    </row>
    <row r="34" spans="1:28" ht="15.75">
      <c r="A34" s="1">
        <v>1862</v>
      </c>
      <c r="B34" s="11">
        <v>2.9</v>
      </c>
      <c r="C34" s="11"/>
      <c r="D34" s="11">
        <v>0.232</v>
      </c>
      <c r="E34" s="11">
        <v>0.266</v>
      </c>
      <c r="F34" s="11">
        <v>8.33</v>
      </c>
      <c r="G34" s="11">
        <v>0.82</v>
      </c>
      <c r="H34" s="11">
        <v>0.48</v>
      </c>
      <c r="J34" s="1">
        <v>4.5</v>
      </c>
      <c r="L34" s="11">
        <f t="shared" si="10"/>
        <v>13.049999999999999</v>
      </c>
      <c r="M34" s="11"/>
      <c r="N34" s="11">
        <f t="shared" si="0"/>
        <v>1.044</v>
      </c>
      <c r="O34" s="11">
        <f t="shared" si="1"/>
        <v>1.197</v>
      </c>
      <c r="P34" s="11">
        <f t="shared" si="2"/>
        <v>37.485</v>
      </c>
      <c r="Q34" s="11">
        <f t="shared" si="3"/>
        <v>3.69</v>
      </c>
      <c r="R34" s="11">
        <f t="shared" si="4"/>
        <v>2.16</v>
      </c>
      <c r="T34" s="16">
        <v>0.03970327254443714</v>
      </c>
      <c r="V34" s="23">
        <f t="shared" si="11"/>
        <v>0.1151394903788677</v>
      </c>
      <c r="W34" s="23"/>
      <c r="X34" s="34">
        <f t="shared" si="5"/>
        <v>0.009211159230309417</v>
      </c>
      <c r="Y34" s="23">
        <f t="shared" si="6"/>
        <v>0.01056107049682028</v>
      </c>
      <c r="Z34" s="23">
        <f t="shared" si="7"/>
        <v>0.3307282602951614</v>
      </c>
      <c r="AA34" s="23">
        <f t="shared" si="8"/>
        <v>0.032556683486438455</v>
      </c>
      <c r="AB34" s="23">
        <f t="shared" si="9"/>
        <v>0.019057570821329826</v>
      </c>
    </row>
    <row r="35" spans="1:28" ht="15.75">
      <c r="A35" s="1">
        <v>1863</v>
      </c>
      <c r="B35" s="11">
        <v>2.88</v>
      </c>
      <c r="C35" s="11">
        <v>34</v>
      </c>
      <c r="D35" s="11">
        <v>0.232</v>
      </c>
      <c r="E35" s="11">
        <v>0.24</v>
      </c>
      <c r="F35" s="11">
        <v>8</v>
      </c>
      <c r="G35" s="11">
        <v>0.78</v>
      </c>
      <c r="H35" s="11">
        <v>0.52</v>
      </c>
      <c r="J35" s="1">
        <v>4.5</v>
      </c>
      <c r="L35" s="11">
        <f t="shared" si="10"/>
        <v>12.959999999999999</v>
      </c>
      <c r="M35" s="11">
        <f aca="true" t="shared" si="12" ref="M35:M70">IF(C35&lt;&gt;"",C35*$J35,"")</f>
        <v>153</v>
      </c>
      <c r="N35" s="11">
        <f t="shared" si="0"/>
        <v>1.044</v>
      </c>
      <c r="O35" s="11">
        <f t="shared" si="1"/>
        <v>1.08</v>
      </c>
      <c r="P35" s="11">
        <f t="shared" si="2"/>
        <v>36</v>
      </c>
      <c r="Q35" s="11">
        <f t="shared" si="3"/>
        <v>3.5100000000000002</v>
      </c>
      <c r="R35" s="11">
        <f t="shared" si="4"/>
        <v>2.34</v>
      </c>
      <c r="T35" s="16">
        <v>0.039664853730643275</v>
      </c>
      <c r="V35" s="23">
        <f t="shared" si="11"/>
        <v>0.11423477874425263</v>
      </c>
      <c r="W35" s="23">
        <f aca="true" t="shared" si="13" ref="W35:W70">IF(C35&lt;&gt;"",C35*$T35,"")</f>
        <v>1.3486050268418714</v>
      </c>
      <c r="X35" s="34">
        <f t="shared" si="5"/>
        <v>0.009202246065509241</v>
      </c>
      <c r="Y35" s="23">
        <f t="shared" si="6"/>
        <v>0.009519564895354386</v>
      </c>
      <c r="Z35" s="23">
        <f t="shared" si="7"/>
        <v>0.3173188298451462</v>
      </c>
      <c r="AA35" s="23">
        <f t="shared" si="8"/>
        <v>0.030938585909901756</v>
      </c>
      <c r="AB35" s="23">
        <f t="shared" si="9"/>
        <v>0.020625723939934504</v>
      </c>
    </row>
    <row r="36" spans="1:28" ht="15.75">
      <c r="A36" s="1">
        <v>1864</v>
      </c>
      <c r="B36" s="11">
        <v>2.87</v>
      </c>
      <c r="C36" s="11">
        <v>34</v>
      </c>
      <c r="D36" s="11">
        <v>0.229</v>
      </c>
      <c r="E36" s="11">
        <v>0.26</v>
      </c>
      <c r="F36" s="11">
        <v>7.5</v>
      </c>
      <c r="G36" s="11">
        <v>0.78</v>
      </c>
      <c r="H36" s="11">
        <v>0.54</v>
      </c>
      <c r="J36" s="1">
        <v>4.5</v>
      </c>
      <c r="L36" s="11">
        <f t="shared" si="10"/>
        <v>12.915000000000001</v>
      </c>
      <c r="M36" s="11">
        <f t="shared" si="12"/>
        <v>153</v>
      </c>
      <c r="N36" s="11">
        <f t="shared" si="0"/>
        <v>1.0305</v>
      </c>
      <c r="O36" s="11">
        <f t="shared" si="1"/>
        <v>1.17</v>
      </c>
      <c r="P36" s="11">
        <f t="shared" si="2"/>
        <v>33.75</v>
      </c>
      <c r="Q36" s="11">
        <f t="shared" si="3"/>
        <v>3.5100000000000002</v>
      </c>
      <c r="R36" s="11">
        <f t="shared" si="4"/>
        <v>2.43</v>
      </c>
      <c r="T36" s="16">
        <v>0.03957358699165464</v>
      </c>
      <c r="V36" s="23">
        <f t="shared" si="11"/>
        <v>0.11357619466604882</v>
      </c>
      <c r="W36" s="23">
        <f t="shared" si="13"/>
        <v>1.345501957716258</v>
      </c>
      <c r="X36" s="34">
        <f t="shared" si="5"/>
        <v>0.009062351421088913</v>
      </c>
      <c r="Y36" s="23">
        <f t="shared" si="6"/>
        <v>0.010289132617830207</v>
      </c>
      <c r="Z36" s="23">
        <f t="shared" si="7"/>
        <v>0.2968019024374098</v>
      </c>
      <c r="AA36" s="23">
        <f t="shared" si="8"/>
        <v>0.03086739785349062</v>
      </c>
      <c r="AB36" s="23">
        <f t="shared" si="9"/>
        <v>0.02136973697549351</v>
      </c>
    </row>
    <row r="37" spans="1:28" ht="15.75">
      <c r="A37" s="1">
        <v>1865</v>
      </c>
      <c r="B37" s="11">
        <v>2.91</v>
      </c>
      <c r="C37" s="11">
        <v>34</v>
      </c>
      <c r="D37" s="11">
        <v>0.227</v>
      </c>
      <c r="E37" s="11">
        <v>0.26</v>
      </c>
      <c r="F37" s="11">
        <v>7.37</v>
      </c>
      <c r="G37" s="11">
        <v>0.78</v>
      </c>
      <c r="H37" s="11">
        <v>0.48</v>
      </c>
      <c r="J37" s="1">
        <v>4.5</v>
      </c>
      <c r="L37" s="11">
        <f t="shared" si="10"/>
        <v>13.095</v>
      </c>
      <c r="M37" s="11">
        <f t="shared" si="12"/>
        <v>153</v>
      </c>
      <c r="N37" s="11">
        <f t="shared" si="0"/>
        <v>1.0215</v>
      </c>
      <c r="O37" s="11">
        <f t="shared" si="1"/>
        <v>1.17</v>
      </c>
      <c r="P37" s="11">
        <f t="shared" si="2"/>
        <v>33.165</v>
      </c>
      <c r="Q37" s="11">
        <f t="shared" si="3"/>
        <v>3.5100000000000002</v>
      </c>
      <c r="R37" s="11">
        <f t="shared" si="4"/>
        <v>2.16</v>
      </c>
      <c r="T37" s="16">
        <v>0.039742380778399915</v>
      </c>
      <c r="V37" s="23">
        <f t="shared" si="11"/>
        <v>0.11565032806514376</v>
      </c>
      <c r="W37" s="23">
        <f t="shared" si="13"/>
        <v>1.351240946465597</v>
      </c>
      <c r="X37" s="34">
        <f t="shared" si="5"/>
        <v>0.009021520436696781</v>
      </c>
      <c r="Y37" s="23">
        <f t="shared" si="6"/>
        <v>0.010333019002383979</v>
      </c>
      <c r="Z37" s="23">
        <f t="shared" si="7"/>
        <v>0.29290134633680737</v>
      </c>
      <c r="AA37" s="23">
        <f t="shared" si="8"/>
        <v>0.030999057007151935</v>
      </c>
      <c r="AB37" s="23">
        <f t="shared" si="9"/>
        <v>0.019076342773631957</v>
      </c>
    </row>
    <row r="38" spans="1:28" ht="15.75">
      <c r="A38" s="1">
        <v>1866</v>
      </c>
      <c r="B38" s="11">
        <v>2.8</v>
      </c>
      <c r="C38" s="11">
        <v>34</v>
      </c>
      <c r="D38" s="11">
        <v>0.225</v>
      </c>
      <c r="E38" s="11">
        <v>0.26</v>
      </c>
      <c r="F38" s="11">
        <v>7.28</v>
      </c>
      <c r="G38" s="11">
        <v>0.78</v>
      </c>
      <c r="H38" s="11">
        <v>0.53</v>
      </c>
      <c r="J38" s="1">
        <v>4.5</v>
      </c>
      <c r="L38" s="11">
        <f t="shared" si="10"/>
        <v>12.6</v>
      </c>
      <c r="M38" s="11">
        <f t="shared" si="12"/>
        <v>153</v>
      </c>
      <c r="N38" s="11">
        <f t="shared" si="0"/>
        <v>1.0125</v>
      </c>
      <c r="O38" s="11">
        <f t="shared" si="1"/>
        <v>1.17</v>
      </c>
      <c r="P38" s="11">
        <f t="shared" si="2"/>
        <v>32.76</v>
      </c>
      <c r="Q38" s="11">
        <f t="shared" si="3"/>
        <v>3.5100000000000002</v>
      </c>
      <c r="R38" s="11">
        <f t="shared" si="4"/>
        <v>2.3850000000000002</v>
      </c>
      <c r="T38" s="16">
        <v>0.03974852674716167</v>
      </c>
      <c r="V38" s="23">
        <f t="shared" si="11"/>
        <v>0.11129587489205267</v>
      </c>
      <c r="W38" s="23">
        <f t="shared" si="13"/>
        <v>1.3514499094034969</v>
      </c>
      <c r="X38" s="34">
        <f t="shared" si="5"/>
        <v>0.008943418518111377</v>
      </c>
      <c r="Y38" s="23">
        <f t="shared" si="6"/>
        <v>0.010334616954262035</v>
      </c>
      <c r="Z38" s="23">
        <f t="shared" si="7"/>
        <v>0.289369274719337</v>
      </c>
      <c r="AA38" s="23">
        <f t="shared" si="8"/>
        <v>0.031003850862786106</v>
      </c>
      <c r="AB38" s="23">
        <f t="shared" si="9"/>
        <v>0.021066719175995688</v>
      </c>
    </row>
    <row r="39" spans="1:28" ht="15.75">
      <c r="A39" s="1">
        <v>1867</v>
      </c>
      <c r="B39" s="11">
        <v>2.7</v>
      </c>
      <c r="C39" s="11">
        <v>37.3</v>
      </c>
      <c r="D39" s="11">
        <v>0.229</v>
      </c>
      <c r="E39" s="11">
        <v>0.243</v>
      </c>
      <c r="F39" s="11">
        <v>7.5</v>
      </c>
      <c r="G39" s="11">
        <v>0.85</v>
      </c>
      <c r="H39" s="11">
        <v>0.47</v>
      </c>
      <c r="J39" s="1">
        <v>4.5</v>
      </c>
      <c r="L39" s="11">
        <f t="shared" si="10"/>
        <v>12.15</v>
      </c>
      <c r="M39" s="11">
        <f t="shared" si="12"/>
        <v>167.85</v>
      </c>
      <c r="N39" s="11">
        <f t="shared" si="0"/>
        <v>1.0305</v>
      </c>
      <c r="O39" s="11">
        <f t="shared" si="1"/>
        <v>1.0935</v>
      </c>
      <c r="P39" s="11">
        <f t="shared" si="2"/>
        <v>33.75</v>
      </c>
      <c r="Q39" s="11">
        <f t="shared" si="3"/>
        <v>3.8249999999999997</v>
      </c>
      <c r="R39" s="11">
        <f t="shared" si="4"/>
        <v>2.1149999999999998</v>
      </c>
      <c r="T39" s="16">
        <v>0.039797021714291024</v>
      </c>
      <c r="V39" s="23">
        <f t="shared" si="11"/>
        <v>0.10745195862858577</v>
      </c>
      <c r="W39" s="23">
        <f t="shared" si="13"/>
        <v>1.484428909943055</v>
      </c>
      <c r="X39" s="34">
        <f t="shared" si="5"/>
        <v>0.009113517972572645</v>
      </c>
      <c r="Y39" s="23">
        <f t="shared" si="6"/>
        <v>0.00967067627657272</v>
      </c>
      <c r="Z39" s="23">
        <f t="shared" si="7"/>
        <v>0.2984776628571827</v>
      </c>
      <c r="AA39" s="23">
        <f t="shared" si="8"/>
        <v>0.03382746845714737</v>
      </c>
      <c r="AB39" s="23">
        <f t="shared" si="9"/>
        <v>0.01870460020571678</v>
      </c>
    </row>
    <row r="40" spans="1:28" ht="15.75">
      <c r="A40" s="1">
        <v>1868</v>
      </c>
      <c r="B40" s="11">
        <v>2.5</v>
      </c>
      <c r="C40" s="11">
        <v>43.66</v>
      </c>
      <c r="D40" s="11">
        <v>0.229</v>
      </c>
      <c r="E40" s="11">
        <v>0.26</v>
      </c>
      <c r="F40" s="11">
        <v>8.87</v>
      </c>
      <c r="G40" s="11">
        <v>0.98</v>
      </c>
      <c r="H40" s="11">
        <v>0.47</v>
      </c>
      <c r="J40" s="1">
        <v>4.5</v>
      </c>
      <c r="L40" s="11">
        <f t="shared" si="10"/>
        <v>11.25</v>
      </c>
      <c r="M40" s="11">
        <f t="shared" si="12"/>
        <v>196.46999999999997</v>
      </c>
      <c r="N40" s="11">
        <f t="shared" si="0"/>
        <v>1.0305</v>
      </c>
      <c r="O40" s="11">
        <f t="shared" si="1"/>
        <v>1.17</v>
      </c>
      <c r="P40" s="11">
        <f t="shared" si="2"/>
        <v>39.915</v>
      </c>
      <c r="Q40" s="11">
        <f t="shared" si="3"/>
        <v>4.41</v>
      </c>
      <c r="R40" s="11">
        <f t="shared" si="4"/>
        <v>2.1149999999999998</v>
      </c>
      <c r="T40" s="16">
        <v>0.03973636852903497</v>
      </c>
      <c r="V40" s="23">
        <f t="shared" si="11"/>
        <v>0.09934092132258743</v>
      </c>
      <c r="W40" s="23">
        <f t="shared" si="13"/>
        <v>1.7348898499776666</v>
      </c>
      <c r="X40" s="34">
        <f t="shared" si="5"/>
        <v>0.009099628393149008</v>
      </c>
      <c r="Y40" s="23">
        <f t="shared" si="6"/>
        <v>0.010331455817549092</v>
      </c>
      <c r="Z40" s="23">
        <f t="shared" si="7"/>
        <v>0.35246158885254014</v>
      </c>
      <c r="AA40" s="23">
        <f t="shared" si="8"/>
        <v>0.03894164115845427</v>
      </c>
      <c r="AB40" s="23">
        <f t="shared" si="9"/>
        <v>0.018676093208646435</v>
      </c>
    </row>
    <row r="41" spans="1:28" ht="15.75">
      <c r="A41" s="1">
        <v>1869</v>
      </c>
      <c r="B41" s="11">
        <v>2.6</v>
      </c>
      <c r="C41" s="11">
        <v>40</v>
      </c>
      <c r="D41" s="11">
        <v>0.228</v>
      </c>
      <c r="E41" s="11">
        <v>0.26</v>
      </c>
      <c r="F41" s="11">
        <v>8.87</v>
      </c>
      <c r="G41" s="11">
        <v>0.91</v>
      </c>
      <c r="H41" s="11">
        <v>0.43</v>
      </c>
      <c r="J41" s="1">
        <v>4.5</v>
      </c>
      <c r="L41" s="11">
        <f t="shared" si="10"/>
        <v>11.700000000000001</v>
      </c>
      <c r="M41" s="11">
        <f t="shared" si="12"/>
        <v>180</v>
      </c>
      <c r="N41" s="11">
        <f t="shared" si="0"/>
        <v>1.026</v>
      </c>
      <c r="O41" s="11">
        <f t="shared" si="1"/>
        <v>1.17</v>
      </c>
      <c r="P41" s="11">
        <f t="shared" si="2"/>
        <v>39.915</v>
      </c>
      <c r="Q41" s="11">
        <f t="shared" si="3"/>
        <v>4.095</v>
      </c>
      <c r="R41" s="11">
        <f t="shared" si="4"/>
        <v>1.935</v>
      </c>
      <c r="T41" s="16">
        <v>0.039697620694340005</v>
      </c>
      <c r="V41" s="23">
        <f t="shared" si="11"/>
        <v>0.10321381380528402</v>
      </c>
      <c r="W41" s="23">
        <f t="shared" si="13"/>
        <v>1.5879048277736003</v>
      </c>
      <c r="X41" s="34">
        <f t="shared" si="5"/>
        <v>0.009051057518309522</v>
      </c>
      <c r="Y41" s="23">
        <f t="shared" si="6"/>
        <v>0.010321381380528401</v>
      </c>
      <c r="Z41" s="23">
        <f t="shared" si="7"/>
        <v>0.3521178955587958</v>
      </c>
      <c r="AA41" s="23">
        <f t="shared" si="8"/>
        <v>0.0361248348318494</v>
      </c>
      <c r="AB41" s="23">
        <f t="shared" si="9"/>
        <v>0.0170699768985662</v>
      </c>
    </row>
    <row r="42" spans="1:28" ht="15.75">
      <c r="A42" s="1">
        <v>1870</v>
      </c>
      <c r="B42" s="11">
        <v>2.72</v>
      </c>
      <c r="C42" s="11">
        <v>41.6</v>
      </c>
      <c r="D42" s="11">
        <v>0.228</v>
      </c>
      <c r="E42" s="11">
        <v>0.26</v>
      </c>
      <c r="F42" s="11">
        <v>8.75</v>
      </c>
      <c r="G42" s="11">
        <v>0.98</v>
      </c>
      <c r="H42" s="11">
        <v>0.43</v>
      </c>
      <c r="J42" s="1">
        <v>4.5</v>
      </c>
      <c r="L42" s="11">
        <f t="shared" si="10"/>
        <v>12.24</v>
      </c>
      <c r="M42" s="11">
        <f t="shared" si="12"/>
        <v>187.20000000000002</v>
      </c>
      <c r="N42" s="11">
        <f t="shared" si="0"/>
        <v>1.026</v>
      </c>
      <c r="O42" s="11">
        <f t="shared" si="1"/>
        <v>1.17</v>
      </c>
      <c r="P42" s="11">
        <f t="shared" si="2"/>
        <v>39.375</v>
      </c>
      <c r="Q42" s="11">
        <f t="shared" si="3"/>
        <v>4.41</v>
      </c>
      <c r="R42" s="11">
        <f t="shared" si="4"/>
        <v>1.935</v>
      </c>
      <c r="T42" s="16">
        <v>0.039516677393309545</v>
      </c>
      <c r="V42" s="23">
        <f t="shared" si="11"/>
        <v>0.10748536250980197</v>
      </c>
      <c r="W42" s="23">
        <f t="shared" si="13"/>
        <v>1.643893779561677</v>
      </c>
      <c r="X42" s="34">
        <f t="shared" si="5"/>
        <v>0.009009802445674576</v>
      </c>
      <c r="Y42" s="23">
        <f t="shared" si="6"/>
        <v>0.010274336122260481</v>
      </c>
      <c r="Z42" s="23">
        <f t="shared" si="7"/>
        <v>0.3457709271914585</v>
      </c>
      <c r="AA42" s="23">
        <f t="shared" si="8"/>
        <v>0.03872634384544335</v>
      </c>
      <c r="AB42" s="23">
        <f t="shared" si="9"/>
        <v>0.016992171279123103</v>
      </c>
    </row>
    <row r="43" spans="1:28" ht="15.75">
      <c r="A43" s="1">
        <v>1871</v>
      </c>
      <c r="B43" s="11">
        <v>2.52</v>
      </c>
      <c r="C43" s="11">
        <v>41.4</v>
      </c>
      <c r="D43" s="11">
        <v>0.05</v>
      </c>
      <c r="E43" s="11">
        <v>0.26</v>
      </c>
      <c r="F43" s="11">
        <v>8.95</v>
      </c>
      <c r="G43" s="11">
        <v>1.11</v>
      </c>
      <c r="H43" s="11">
        <v>0.43</v>
      </c>
      <c r="J43" s="1">
        <v>4.5</v>
      </c>
      <c r="L43" s="11">
        <f t="shared" si="10"/>
        <v>11.34</v>
      </c>
      <c r="M43" s="11">
        <f t="shared" si="12"/>
        <v>186.29999999999998</v>
      </c>
      <c r="N43" s="11">
        <f t="shared" si="0"/>
        <v>0.225</v>
      </c>
      <c r="O43" s="11">
        <f t="shared" si="1"/>
        <v>1.17</v>
      </c>
      <c r="P43" s="11">
        <f t="shared" si="2"/>
        <v>40.275</v>
      </c>
      <c r="Q43" s="11">
        <f t="shared" si="3"/>
        <v>4.995</v>
      </c>
      <c r="R43" s="11">
        <f t="shared" si="4"/>
        <v>1.935</v>
      </c>
      <c r="T43" s="16">
        <v>0.03914138794734222</v>
      </c>
      <c r="V43" s="23">
        <f t="shared" si="11"/>
        <v>0.09863629762730239</v>
      </c>
      <c r="W43" s="23">
        <f t="shared" si="13"/>
        <v>1.6204534610199677</v>
      </c>
      <c r="X43" s="34">
        <f t="shared" si="5"/>
        <v>0.001957069397367111</v>
      </c>
      <c r="Y43" s="23">
        <f t="shared" si="6"/>
        <v>0.010176760866308978</v>
      </c>
      <c r="Z43" s="23">
        <f t="shared" si="7"/>
        <v>0.3503154221287128</v>
      </c>
      <c r="AA43" s="23">
        <f t="shared" si="8"/>
        <v>0.043446940621549864</v>
      </c>
      <c r="AB43" s="23">
        <f t="shared" si="9"/>
        <v>0.016830796817357153</v>
      </c>
    </row>
    <row r="44" spans="1:28" ht="15.75">
      <c r="A44" s="1">
        <v>1872</v>
      </c>
      <c r="B44" s="11">
        <v>2.6</v>
      </c>
      <c r="C44" s="11">
        <v>40.5</v>
      </c>
      <c r="D44" s="11">
        <v>0.069</v>
      </c>
      <c r="E44" s="11">
        <v>0.26</v>
      </c>
      <c r="F44" s="11">
        <v>8.87</v>
      </c>
      <c r="G44" s="11">
        <v>1.02</v>
      </c>
      <c r="H44" s="11">
        <v>0.44</v>
      </c>
      <c r="J44" s="1">
        <v>4.5</v>
      </c>
      <c r="L44" s="11">
        <f t="shared" si="10"/>
        <v>11.700000000000001</v>
      </c>
      <c r="M44" s="11">
        <f t="shared" si="12"/>
        <v>182.25</v>
      </c>
      <c r="N44" s="11">
        <f t="shared" si="0"/>
        <v>0.3105</v>
      </c>
      <c r="O44" s="11">
        <f t="shared" si="1"/>
        <v>1.17</v>
      </c>
      <c r="P44" s="11">
        <f t="shared" si="2"/>
        <v>39.915</v>
      </c>
      <c r="Q44" s="11">
        <f t="shared" si="3"/>
        <v>4.59</v>
      </c>
      <c r="R44" s="11">
        <f t="shared" si="4"/>
        <v>1.98</v>
      </c>
      <c r="T44" s="16">
        <v>0.03918796916828973</v>
      </c>
      <c r="V44" s="23">
        <f t="shared" si="11"/>
        <v>0.10188871983755331</v>
      </c>
      <c r="W44" s="23">
        <f t="shared" si="13"/>
        <v>1.5871127513157341</v>
      </c>
      <c r="X44" s="34">
        <f t="shared" si="5"/>
        <v>0.002703969872611992</v>
      </c>
      <c r="Y44" s="23">
        <f t="shared" si="6"/>
        <v>0.010188871983755331</v>
      </c>
      <c r="Z44" s="23">
        <f t="shared" si="7"/>
        <v>0.3475972865227299</v>
      </c>
      <c r="AA44" s="23">
        <f t="shared" si="8"/>
        <v>0.039971728551655525</v>
      </c>
      <c r="AB44" s="23">
        <f t="shared" si="9"/>
        <v>0.017242706434047482</v>
      </c>
    </row>
    <row r="45" spans="1:28" ht="15.75">
      <c r="A45" s="1">
        <v>1873</v>
      </c>
      <c r="B45" s="11">
        <v>3.41</v>
      </c>
      <c r="C45" s="11">
        <v>39.5</v>
      </c>
      <c r="D45" s="11">
        <v>0.071</v>
      </c>
      <c r="E45" s="11">
        <v>0.275</v>
      </c>
      <c r="F45" s="11">
        <v>8.1</v>
      </c>
      <c r="G45" s="11">
        <v>1.02</v>
      </c>
      <c r="H45" s="11">
        <v>0.49</v>
      </c>
      <c r="J45" s="1">
        <v>4.5</v>
      </c>
      <c r="L45" s="11">
        <f t="shared" si="10"/>
        <v>15.345</v>
      </c>
      <c r="M45" s="11">
        <f t="shared" si="12"/>
        <v>177.75</v>
      </c>
      <c r="N45" s="11">
        <f t="shared" si="0"/>
        <v>0.31949999999999995</v>
      </c>
      <c r="O45" s="11">
        <f t="shared" si="1"/>
        <v>1.2375</v>
      </c>
      <c r="P45" s="11">
        <f t="shared" si="2"/>
        <v>36.449999999999996</v>
      </c>
      <c r="Q45" s="11">
        <f t="shared" si="3"/>
        <v>4.59</v>
      </c>
      <c r="R45" s="11">
        <f t="shared" si="4"/>
        <v>2.205</v>
      </c>
      <c r="T45" s="16">
        <v>0.03953194053367129</v>
      </c>
      <c r="V45" s="23">
        <f t="shared" si="11"/>
        <v>0.1348039172198191</v>
      </c>
      <c r="W45" s="23">
        <f t="shared" si="13"/>
        <v>1.561511651080016</v>
      </c>
      <c r="X45" s="34">
        <f t="shared" si="5"/>
        <v>0.002806767777890661</v>
      </c>
      <c r="Y45" s="23">
        <f t="shared" si="6"/>
        <v>0.010871283646759605</v>
      </c>
      <c r="Z45" s="23">
        <f t="shared" si="7"/>
        <v>0.32020871832273745</v>
      </c>
      <c r="AA45" s="23">
        <f t="shared" si="8"/>
        <v>0.04032257934434472</v>
      </c>
      <c r="AB45" s="23">
        <f t="shared" si="9"/>
        <v>0.01937065086149893</v>
      </c>
    </row>
    <row r="46" spans="1:28" ht="15.75">
      <c r="A46" s="1">
        <v>1874</v>
      </c>
      <c r="B46" s="11">
        <v>3.55</v>
      </c>
      <c r="C46" s="11">
        <v>43</v>
      </c>
      <c r="D46" s="11">
        <v>0.07</v>
      </c>
      <c r="E46" s="11">
        <v>0.24</v>
      </c>
      <c r="F46" s="11">
        <v>7.93</v>
      </c>
      <c r="G46" s="11">
        <v>1.05</v>
      </c>
      <c r="H46" s="11">
        <v>0.45</v>
      </c>
      <c r="J46" s="1">
        <v>4.5</v>
      </c>
      <c r="L46" s="11">
        <f t="shared" si="10"/>
        <v>15.975</v>
      </c>
      <c r="M46" s="11">
        <f t="shared" si="12"/>
        <v>193.5</v>
      </c>
      <c r="N46" s="11">
        <f t="shared" si="0"/>
        <v>0.31500000000000006</v>
      </c>
      <c r="O46" s="11">
        <f t="shared" si="1"/>
        <v>1.08</v>
      </c>
      <c r="P46" s="11">
        <f t="shared" si="2"/>
        <v>35.685</v>
      </c>
      <c r="Q46" s="11">
        <f t="shared" si="3"/>
        <v>4.7250000000000005</v>
      </c>
      <c r="R46" s="11">
        <f t="shared" si="4"/>
        <v>2.025</v>
      </c>
      <c r="T46" s="16">
        <v>0.0396935393936114</v>
      </c>
      <c r="V46" s="23">
        <f t="shared" si="11"/>
        <v>0.14091206484732047</v>
      </c>
      <c r="W46" s="23">
        <f t="shared" si="13"/>
        <v>1.70682219392529</v>
      </c>
      <c r="X46" s="34">
        <f t="shared" si="5"/>
        <v>0.0027785477575527984</v>
      </c>
      <c r="Y46" s="23">
        <f t="shared" si="6"/>
        <v>0.009526449454466736</v>
      </c>
      <c r="Z46" s="23">
        <f t="shared" si="7"/>
        <v>0.3147697673913384</v>
      </c>
      <c r="AA46" s="23">
        <f t="shared" si="8"/>
        <v>0.04167821636329197</v>
      </c>
      <c r="AB46" s="23">
        <f t="shared" si="9"/>
        <v>0.01786209272712513</v>
      </c>
    </row>
    <row r="47" spans="1:28" ht="15.75">
      <c r="A47" s="1">
        <v>1875</v>
      </c>
      <c r="B47" s="11">
        <v>3.52</v>
      </c>
      <c r="C47" s="11">
        <v>40.66</v>
      </c>
      <c r="D47" s="11">
        <v>0.07</v>
      </c>
      <c r="E47" s="11">
        <v>0.236</v>
      </c>
      <c r="F47" s="11">
        <v>7.98</v>
      </c>
      <c r="G47" s="11">
        <v>1.05</v>
      </c>
      <c r="H47" s="11">
        <v>0.41</v>
      </c>
      <c r="J47" s="1">
        <v>4.5</v>
      </c>
      <c r="L47" s="11">
        <f t="shared" si="10"/>
        <v>15.84</v>
      </c>
      <c r="M47" s="11">
        <f t="shared" si="12"/>
        <v>182.96999999999997</v>
      </c>
      <c r="N47" s="11">
        <f t="shared" si="0"/>
        <v>0.31500000000000006</v>
      </c>
      <c r="O47" s="11">
        <f t="shared" si="1"/>
        <v>1.0619999999999998</v>
      </c>
      <c r="P47" s="11">
        <f t="shared" si="2"/>
        <v>35.910000000000004</v>
      </c>
      <c r="Q47" s="11">
        <f t="shared" si="3"/>
        <v>4.7250000000000005</v>
      </c>
      <c r="R47" s="11">
        <f t="shared" si="4"/>
        <v>1.845</v>
      </c>
      <c r="T47" s="16">
        <v>0.040070294952652</v>
      </c>
      <c r="V47" s="23">
        <f t="shared" si="11"/>
        <v>0.14104743823333504</v>
      </c>
      <c r="W47" s="23">
        <f t="shared" si="13"/>
        <v>1.6292581927748302</v>
      </c>
      <c r="X47" s="34">
        <f t="shared" si="5"/>
        <v>0.00280492064668564</v>
      </c>
      <c r="Y47" s="23">
        <f t="shared" si="6"/>
        <v>0.009456589608825871</v>
      </c>
      <c r="Z47" s="23">
        <f t="shared" si="7"/>
        <v>0.31976095372216295</v>
      </c>
      <c r="AA47" s="23">
        <f t="shared" si="8"/>
        <v>0.0420738097002846</v>
      </c>
      <c r="AB47" s="23">
        <f t="shared" si="9"/>
        <v>0.01642882093058732</v>
      </c>
    </row>
    <row r="48" spans="1:28" ht="15.75">
      <c r="A48" s="1">
        <v>1876</v>
      </c>
      <c r="B48" s="11">
        <v>3.35</v>
      </c>
      <c r="C48" s="11">
        <v>37.75</v>
      </c>
      <c r="D48" s="11">
        <v>0.07</v>
      </c>
      <c r="E48" s="11">
        <v>0.237</v>
      </c>
      <c r="F48" s="11">
        <v>7.66</v>
      </c>
      <c r="G48" s="11">
        <v>1.02</v>
      </c>
      <c r="H48" s="11">
        <v>0.38</v>
      </c>
      <c r="J48" s="1">
        <v>4.5</v>
      </c>
      <c r="L48" s="11">
        <f t="shared" si="10"/>
        <v>15.075000000000001</v>
      </c>
      <c r="M48" s="11">
        <f t="shared" si="12"/>
        <v>169.875</v>
      </c>
      <c r="N48" s="11">
        <f t="shared" si="0"/>
        <v>0.31500000000000006</v>
      </c>
      <c r="O48" s="11">
        <f t="shared" si="1"/>
        <v>1.0665</v>
      </c>
      <c r="P48" s="11">
        <f t="shared" si="2"/>
        <v>34.47</v>
      </c>
      <c r="Q48" s="11">
        <f t="shared" si="3"/>
        <v>4.59</v>
      </c>
      <c r="R48" s="11">
        <f t="shared" si="4"/>
        <v>1.71</v>
      </c>
      <c r="T48" s="16">
        <v>0.03948232849831028</v>
      </c>
      <c r="V48" s="23">
        <f t="shared" si="11"/>
        <v>0.13226580046933945</v>
      </c>
      <c r="W48" s="23">
        <f t="shared" si="13"/>
        <v>1.490457900811213</v>
      </c>
      <c r="X48" s="34">
        <f t="shared" si="5"/>
        <v>0.00276376299488172</v>
      </c>
      <c r="Y48" s="23">
        <f t="shared" si="6"/>
        <v>0.009357311854099536</v>
      </c>
      <c r="Z48" s="23">
        <f t="shared" si="7"/>
        <v>0.30243463629705675</v>
      </c>
      <c r="AA48" s="23">
        <f t="shared" si="8"/>
        <v>0.04027197506827648</v>
      </c>
      <c r="AB48" s="23">
        <f t="shared" si="9"/>
        <v>0.015003284829357906</v>
      </c>
    </row>
    <row r="49" spans="1:28" ht="15.75">
      <c r="A49" s="1">
        <v>1877</v>
      </c>
      <c r="B49" s="11">
        <v>3.25</v>
      </c>
      <c r="C49" s="11">
        <v>38</v>
      </c>
      <c r="D49" s="11">
        <v>0.057</v>
      </c>
      <c r="E49" s="11">
        <v>0.237</v>
      </c>
      <c r="F49" s="11">
        <v>7.11</v>
      </c>
      <c r="G49" s="11">
        <v>1</v>
      </c>
      <c r="H49" s="11">
        <v>0.38</v>
      </c>
      <c r="J49" s="1">
        <v>4.5</v>
      </c>
      <c r="L49" s="11">
        <f t="shared" si="10"/>
        <v>14.625</v>
      </c>
      <c r="M49" s="11">
        <f t="shared" si="12"/>
        <v>171</v>
      </c>
      <c r="N49" s="11">
        <f t="shared" si="0"/>
        <v>0.2565</v>
      </c>
      <c r="O49" s="11">
        <f t="shared" si="1"/>
        <v>1.0665</v>
      </c>
      <c r="P49" s="11">
        <f t="shared" si="2"/>
        <v>31.995</v>
      </c>
      <c r="Q49" s="11">
        <f t="shared" si="3"/>
        <v>4.5</v>
      </c>
      <c r="R49" s="11">
        <f t="shared" si="4"/>
        <v>1.71</v>
      </c>
      <c r="T49" s="16">
        <v>0.03956499956260121</v>
      </c>
      <c r="V49" s="23">
        <f t="shared" si="11"/>
        <v>0.12858624857845394</v>
      </c>
      <c r="W49" s="23">
        <f t="shared" si="13"/>
        <v>1.503469983378846</v>
      </c>
      <c r="X49" s="34">
        <f t="shared" si="5"/>
        <v>0.002255204975068269</v>
      </c>
      <c r="Y49" s="23">
        <f t="shared" si="6"/>
        <v>0.009376904896336486</v>
      </c>
      <c r="Z49" s="23">
        <f t="shared" si="7"/>
        <v>0.2813071468900946</v>
      </c>
      <c r="AA49" s="23">
        <f t="shared" si="8"/>
        <v>0.03956499956260121</v>
      </c>
      <c r="AB49" s="23">
        <f t="shared" si="9"/>
        <v>0.01503469983378846</v>
      </c>
    </row>
    <row r="50" spans="1:28" ht="15.75">
      <c r="A50" s="1">
        <v>1878</v>
      </c>
      <c r="B50" s="11">
        <v>3.37</v>
      </c>
      <c r="C50" s="11">
        <v>39.25</v>
      </c>
      <c r="D50" s="11">
        <v>0.06</v>
      </c>
      <c r="E50" s="11">
        <v>0.237</v>
      </c>
      <c r="F50" s="11">
        <v>6.68</v>
      </c>
      <c r="G50" s="11">
        <v>1.02</v>
      </c>
      <c r="H50" s="11">
        <v>0.37</v>
      </c>
      <c r="J50" s="1">
        <v>4.5</v>
      </c>
      <c r="L50" s="11">
        <f t="shared" si="10"/>
        <v>15.165000000000001</v>
      </c>
      <c r="M50" s="11">
        <f t="shared" si="12"/>
        <v>176.625</v>
      </c>
      <c r="N50" s="11">
        <f t="shared" si="0"/>
        <v>0.27</v>
      </c>
      <c r="O50" s="11">
        <f t="shared" si="1"/>
        <v>1.0665</v>
      </c>
      <c r="P50" s="11">
        <f t="shared" si="2"/>
        <v>30.06</v>
      </c>
      <c r="Q50" s="11">
        <f t="shared" si="3"/>
        <v>4.59</v>
      </c>
      <c r="R50" s="11">
        <f t="shared" si="4"/>
        <v>1.665</v>
      </c>
      <c r="T50" s="16">
        <v>0.03952696435905027</v>
      </c>
      <c r="V50" s="23">
        <f t="shared" si="11"/>
        <v>0.1332058698899994</v>
      </c>
      <c r="W50" s="23">
        <f t="shared" si="13"/>
        <v>1.5514333510927232</v>
      </c>
      <c r="X50" s="34">
        <f t="shared" si="5"/>
        <v>0.0023716178615430165</v>
      </c>
      <c r="Y50" s="23">
        <f t="shared" si="6"/>
        <v>0.009367890553094914</v>
      </c>
      <c r="Z50" s="23">
        <f t="shared" si="7"/>
        <v>0.26404012191845583</v>
      </c>
      <c r="AA50" s="23">
        <f t="shared" si="8"/>
        <v>0.04031750364623128</v>
      </c>
      <c r="AB50" s="23">
        <f t="shared" si="9"/>
        <v>0.0146249768128486</v>
      </c>
    </row>
    <row r="51" spans="1:28" ht="15.75">
      <c r="A51" s="1">
        <v>1879</v>
      </c>
      <c r="B51" s="11">
        <v>3.2</v>
      </c>
      <c r="C51" s="11">
        <v>39</v>
      </c>
      <c r="D51" s="11"/>
      <c r="E51" s="11">
        <v>0.237</v>
      </c>
      <c r="F51" s="11">
        <v>6</v>
      </c>
      <c r="G51" s="11">
        <v>1.01</v>
      </c>
      <c r="H51" s="11">
        <v>0.35</v>
      </c>
      <c r="J51" s="1">
        <v>4.5</v>
      </c>
      <c r="L51" s="11">
        <f t="shared" si="10"/>
        <v>14.4</v>
      </c>
      <c r="M51" s="11">
        <f t="shared" si="12"/>
        <v>175.5</v>
      </c>
      <c r="N51" s="11"/>
      <c r="O51" s="11">
        <f t="shared" si="1"/>
        <v>1.0665</v>
      </c>
      <c r="P51" s="11">
        <f t="shared" si="2"/>
        <v>27</v>
      </c>
      <c r="Q51" s="11">
        <f t="shared" si="3"/>
        <v>4.545</v>
      </c>
      <c r="R51" s="11">
        <f t="shared" si="4"/>
        <v>1.575</v>
      </c>
      <c r="T51" s="16">
        <v>0.039433778921059946</v>
      </c>
      <c r="V51" s="23">
        <f t="shared" si="11"/>
        <v>0.12618809254739183</v>
      </c>
      <c r="W51" s="23">
        <f t="shared" si="13"/>
        <v>1.537917377921338</v>
      </c>
      <c r="X51" s="34"/>
      <c r="Y51" s="23">
        <f t="shared" si="6"/>
        <v>0.009345805604291206</v>
      </c>
      <c r="Z51" s="23">
        <f t="shared" si="7"/>
        <v>0.23660267352635966</v>
      </c>
      <c r="AA51" s="23">
        <f t="shared" si="8"/>
        <v>0.03982811671027055</v>
      </c>
      <c r="AB51" s="23">
        <f t="shared" si="9"/>
        <v>0.01380182262237098</v>
      </c>
    </row>
    <row r="52" spans="1:28" ht="15.75">
      <c r="A52" s="1">
        <v>1880</v>
      </c>
      <c r="B52" s="11">
        <v>3.2</v>
      </c>
      <c r="C52" s="11">
        <v>38</v>
      </c>
      <c r="D52" s="11">
        <v>0.05</v>
      </c>
      <c r="E52" s="11">
        <v>0.26</v>
      </c>
      <c r="F52" s="11">
        <v>8.2</v>
      </c>
      <c r="G52" s="11">
        <v>1.06</v>
      </c>
      <c r="H52" s="11">
        <v>0.35</v>
      </c>
      <c r="J52" s="1">
        <v>4.5</v>
      </c>
      <c r="L52" s="11">
        <f t="shared" si="10"/>
        <v>14.4</v>
      </c>
      <c r="M52" s="11">
        <f t="shared" si="12"/>
        <v>171</v>
      </c>
      <c r="N52" s="11">
        <f t="shared" si="0"/>
        <v>0.225</v>
      </c>
      <c r="O52" s="11">
        <f t="shared" si="1"/>
        <v>1.17</v>
      </c>
      <c r="P52" s="11">
        <f t="shared" si="2"/>
        <v>36.9</v>
      </c>
      <c r="Q52" s="11">
        <f t="shared" si="3"/>
        <v>4.7700000000000005</v>
      </c>
      <c r="R52" s="11">
        <f t="shared" si="4"/>
        <v>1.575</v>
      </c>
      <c r="T52" s="16">
        <v>0.03940087232953221</v>
      </c>
      <c r="V52" s="23">
        <f t="shared" si="11"/>
        <v>0.12608279145450307</v>
      </c>
      <c r="W52" s="23">
        <f t="shared" si="13"/>
        <v>1.4972331485222239</v>
      </c>
      <c r="X52" s="34">
        <f t="shared" si="5"/>
        <v>0.0019700436164766105</v>
      </c>
      <c r="Y52" s="23">
        <f t="shared" si="6"/>
        <v>0.010244226805678375</v>
      </c>
      <c r="Z52" s="23">
        <f t="shared" si="7"/>
        <v>0.32308715310216407</v>
      </c>
      <c r="AA52" s="23">
        <f t="shared" si="8"/>
        <v>0.04176492466930415</v>
      </c>
      <c r="AB52" s="23">
        <f t="shared" si="9"/>
        <v>0.013790305315336272</v>
      </c>
    </row>
    <row r="53" spans="1:28" ht="15.75">
      <c r="A53" s="1">
        <v>1881</v>
      </c>
      <c r="B53" s="11">
        <v>3.06</v>
      </c>
      <c r="C53" s="11">
        <v>39.75</v>
      </c>
      <c r="D53" s="11">
        <v>0.045</v>
      </c>
      <c r="E53" s="11">
        <v>0.25</v>
      </c>
      <c r="F53" s="11">
        <v>7.72</v>
      </c>
      <c r="G53" s="11">
        <v>1.06</v>
      </c>
      <c r="H53" s="11">
        <v>0.33</v>
      </c>
      <c r="J53" s="1">
        <v>4.5</v>
      </c>
      <c r="L53" s="11">
        <f t="shared" si="10"/>
        <v>13.77</v>
      </c>
      <c r="M53" s="11">
        <f t="shared" si="12"/>
        <v>178.875</v>
      </c>
      <c r="N53" s="11">
        <f t="shared" si="0"/>
        <v>0.20249999999999999</v>
      </c>
      <c r="O53" s="11">
        <f t="shared" si="1"/>
        <v>1.125</v>
      </c>
      <c r="P53" s="11">
        <f t="shared" si="2"/>
        <v>34.74</v>
      </c>
      <c r="Q53" s="11">
        <f t="shared" si="3"/>
        <v>4.7700000000000005</v>
      </c>
      <c r="R53" s="11">
        <f t="shared" si="4"/>
        <v>1.485</v>
      </c>
      <c r="T53" s="16">
        <v>0.03938048588563283</v>
      </c>
      <c r="V53" s="23">
        <f t="shared" si="11"/>
        <v>0.12050428681003647</v>
      </c>
      <c r="W53" s="23">
        <f t="shared" si="13"/>
        <v>1.565374313953905</v>
      </c>
      <c r="X53" s="34">
        <f t="shared" si="5"/>
        <v>0.0017721218648534772</v>
      </c>
      <c r="Y53" s="23">
        <f t="shared" si="6"/>
        <v>0.009845121471408208</v>
      </c>
      <c r="Z53" s="23">
        <f t="shared" si="7"/>
        <v>0.30401735103708544</v>
      </c>
      <c r="AA53" s="23">
        <f t="shared" si="8"/>
        <v>0.0417433150387708</v>
      </c>
      <c r="AB53" s="23">
        <f t="shared" si="9"/>
        <v>0.012995560342258836</v>
      </c>
    </row>
    <row r="54" spans="1:28" ht="15.75">
      <c r="A54" s="1">
        <v>1882</v>
      </c>
      <c r="B54" s="11">
        <v>2.76</v>
      </c>
      <c r="C54" s="11">
        <v>40.75</v>
      </c>
      <c r="D54" s="11">
        <v>0.044</v>
      </c>
      <c r="E54" s="11">
        <v>0.24</v>
      </c>
      <c r="F54" s="11">
        <v>7.74</v>
      </c>
      <c r="G54" s="11">
        <v>1.1</v>
      </c>
      <c r="H54" s="11">
        <v>0.33</v>
      </c>
      <c r="J54" s="1">
        <v>4.5</v>
      </c>
      <c r="L54" s="11">
        <f t="shared" si="10"/>
        <v>12.419999999999998</v>
      </c>
      <c r="M54" s="11">
        <f t="shared" si="12"/>
        <v>183.375</v>
      </c>
      <c r="N54" s="11">
        <f t="shared" si="0"/>
        <v>0.19799999999999998</v>
      </c>
      <c r="O54" s="11">
        <f t="shared" si="1"/>
        <v>1.08</v>
      </c>
      <c r="P54" s="11">
        <f t="shared" si="2"/>
        <v>34.83</v>
      </c>
      <c r="Q54" s="11">
        <f t="shared" si="3"/>
        <v>4.95</v>
      </c>
      <c r="R54" s="11">
        <f t="shared" si="4"/>
        <v>1.485</v>
      </c>
      <c r="T54" s="16">
        <v>0.039478514791592256</v>
      </c>
      <c r="V54" s="23">
        <f t="shared" si="11"/>
        <v>0.10896070082479462</v>
      </c>
      <c r="W54" s="23">
        <f t="shared" si="13"/>
        <v>1.6087494777573845</v>
      </c>
      <c r="X54" s="34">
        <f t="shared" si="5"/>
        <v>0.0017370546508300591</v>
      </c>
      <c r="Y54" s="23">
        <f t="shared" si="6"/>
        <v>0.009474843549982142</v>
      </c>
      <c r="Z54" s="23">
        <f t="shared" si="7"/>
        <v>0.30556370448692405</v>
      </c>
      <c r="AA54" s="23">
        <f t="shared" si="8"/>
        <v>0.043426366270751485</v>
      </c>
      <c r="AB54" s="23">
        <f t="shared" si="9"/>
        <v>0.013027909881225446</v>
      </c>
    </row>
    <row r="55" spans="1:28" ht="15.75">
      <c r="A55" s="1">
        <v>1883</v>
      </c>
      <c r="B55" s="11">
        <v>2.73</v>
      </c>
      <c r="C55" s="11">
        <v>47.5</v>
      </c>
      <c r="D55" s="11">
        <v>0.048</v>
      </c>
      <c r="E55" s="11">
        <v>0.26</v>
      </c>
      <c r="F55" s="11">
        <v>7.8</v>
      </c>
      <c r="G55" s="11">
        <v>1.2</v>
      </c>
      <c r="H55" s="11">
        <v>0.32</v>
      </c>
      <c r="J55" s="1">
        <v>4.5</v>
      </c>
      <c r="L55" s="11">
        <f t="shared" si="10"/>
        <v>12.285</v>
      </c>
      <c r="M55" s="11">
        <f t="shared" si="12"/>
        <v>213.75</v>
      </c>
      <c r="N55" s="11">
        <f t="shared" si="0"/>
        <v>0.216</v>
      </c>
      <c r="O55" s="11">
        <f t="shared" si="1"/>
        <v>1.17</v>
      </c>
      <c r="P55" s="11">
        <f t="shared" si="2"/>
        <v>35.1</v>
      </c>
      <c r="Q55" s="11">
        <f t="shared" si="3"/>
        <v>5.3999999999999995</v>
      </c>
      <c r="R55" s="11">
        <f t="shared" si="4"/>
        <v>1.44</v>
      </c>
      <c r="T55" s="16">
        <v>0.03946464597125967</v>
      </c>
      <c r="V55" s="23">
        <f t="shared" si="11"/>
        <v>0.1077384835015389</v>
      </c>
      <c r="W55" s="23">
        <f t="shared" si="13"/>
        <v>1.8745706836348344</v>
      </c>
      <c r="X55" s="34">
        <f t="shared" si="5"/>
        <v>0.0018943030066204641</v>
      </c>
      <c r="Y55" s="23">
        <f t="shared" si="6"/>
        <v>0.010260807952527514</v>
      </c>
      <c r="Z55" s="23">
        <f t="shared" si="7"/>
        <v>0.3078242385758254</v>
      </c>
      <c r="AA55" s="23">
        <f t="shared" si="8"/>
        <v>0.0473575751655116</v>
      </c>
      <c r="AB55" s="23">
        <f t="shared" si="9"/>
        <v>0.012628686710803095</v>
      </c>
    </row>
    <row r="56" spans="1:28" ht="15.75">
      <c r="A56" s="1">
        <v>1884</v>
      </c>
      <c r="B56" s="11">
        <v>2.45</v>
      </c>
      <c r="C56" s="11">
        <v>41</v>
      </c>
      <c r="D56" s="11">
        <v>0.05</v>
      </c>
      <c r="E56" s="11">
        <v>0.27</v>
      </c>
      <c r="F56" s="11">
        <v>7.65</v>
      </c>
      <c r="G56" s="11">
        <v>1.18</v>
      </c>
      <c r="H56" s="11">
        <v>0.32</v>
      </c>
      <c r="J56" s="1">
        <v>4.5</v>
      </c>
      <c r="L56" s="11">
        <f t="shared" si="10"/>
        <v>11.025</v>
      </c>
      <c r="M56" s="11">
        <f t="shared" si="12"/>
        <v>184.5</v>
      </c>
      <c r="N56" s="11">
        <f t="shared" si="0"/>
        <v>0.225</v>
      </c>
      <c r="O56" s="11">
        <f t="shared" si="1"/>
        <v>1.215</v>
      </c>
      <c r="P56" s="11">
        <f t="shared" si="2"/>
        <v>34.425000000000004</v>
      </c>
      <c r="Q56" s="11">
        <f t="shared" si="3"/>
        <v>5.31</v>
      </c>
      <c r="R56" s="11">
        <f t="shared" si="4"/>
        <v>1.44</v>
      </c>
      <c r="T56" s="16">
        <v>0.03956836134895094</v>
      </c>
      <c r="V56" s="23">
        <f t="shared" si="11"/>
        <v>0.09694248530492981</v>
      </c>
      <c r="W56" s="23">
        <f t="shared" si="13"/>
        <v>1.6223028153069885</v>
      </c>
      <c r="X56" s="34">
        <f t="shared" si="5"/>
        <v>0.001978418067447547</v>
      </c>
      <c r="Y56" s="23">
        <f t="shared" si="6"/>
        <v>0.010683457564216755</v>
      </c>
      <c r="Z56" s="23">
        <f t="shared" si="7"/>
        <v>0.3026979643194747</v>
      </c>
      <c r="AA56" s="23">
        <f t="shared" si="8"/>
        <v>0.04669066639176211</v>
      </c>
      <c r="AB56" s="23">
        <f t="shared" si="9"/>
        <v>0.012661875631664302</v>
      </c>
    </row>
    <row r="57" spans="1:28" ht="15.75">
      <c r="A57" s="1">
        <v>1885</v>
      </c>
      <c r="B57" s="11">
        <v>2.7</v>
      </c>
      <c r="C57" s="11">
        <v>38</v>
      </c>
      <c r="D57" s="11"/>
      <c r="E57" s="11">
        <v>0.225</v>
      </c>
      <c r="F57" s="11">
        <v>7.5</v>
      </c>
      <c r="G57" s="11">
        <v>1.18</v>
      </c>
      <c r="H57" s="11">
        <v>0.28</v>
      </c>
      <c r="J57" s="1">
        <v>4.5</v>
      </c>
      <c r="L57" s="11">
        <f t="shared" si="10"/>
        <v>12.15</v>
      </c>
      <c r="M57" s="11">
        <f t="shared" si="12"/>
        <v>171</v>
      </c>
      <c r="N57" s="11"/>
      <c r="O57" s="11">
        <f t="shared" si="1"/>
        <v>1.0125</v>
      </c>
      <c r="P57" s="11">
        <f t="shared" si="2"/>
        <v>33.75</v>
      </c>
      <c r="Q57" s="11">
        <f t="shared" si="3"/>
        <v>5.31</v>
      </c>
      <c r="R57" s="11">
        <f t="shared" si="4"/>
        <v>1.2600000000000002</v>
      </c>
      <c r="T57" s="16">
        <v>0.03953251477526785</v>
      </c>
      <c r="V57" s="23">
        <f t="shared" si="11"/>
        <v>0.10673778989322319</v>
      </c>
      <c r="W57" s="23">
        <f t="shared" si="13"/>
        <v>1.5022355614601781</v>
      </c>
      <c r="X57" s="34"/>
      <c r="Y57" s="23">
        <f t="shared" si="6"/>
        <v>0.008894815824435265</v>
      </c>
      <c r="Z57" s="23">
        <f t="shared" si="7"/>
        <v>0.29649386081450885</v>
      </c>
      <c r="AA57" s="23">
        <f t="shared" si="8"/>
        <v>0.04664836743481606</v>
      </c>
      <c r="AB57" s="23">
        <f t="shared" si="9"/>
        <v>0.011069104137074999</v>
      </c>
    </row>
    <row r="58" spans="1:28" ht="15.75">
      <c r="A58" s="1">
        <v>1886</v>
      </c>
      <c r="B58" s="11">
        <v>2.3</v>
      </c>
      <c r="C58" s="11">
        <v>34</v>
      </c>
      <c r="D58" s="11"/>
      <c r="E58" s="11">
        <v>0.225</v>
      </c>
      <c r="F58" s="11">
        <v>7.33</v>
      </c>
      <c r="G58" s="11">
        <v>1.15</v>
      </c>
      <c r="H58" s="11">
        <v>0.31</v>
      </c>
      <c r="J58" s="1">
        <v>4.5</v>
      </c>
      <c r="L58" s="11">
        <f t="shared" si="10"/>
        <v>10.35</v>
      </c>
      <c r="M58" s="11">
        <f t="shared" si="12"/>
        <v>153</v>
      </c>
      <c r="N58" s="11"/>
      <c r="O58" s="11">
        <f t="shared" si="1"/>
        <v>1.0125</v>
      </c>
      <c r="P58" s="11">
        <f t="shared" si="2"/>
        <v>32.985</v>
      </c>
      <c r="Q58" s="11">
        <f t="shared" si="3"/>
        <v>5.175</v>
      </c>
      <c r="R58" s="11">
        <f t="shared" si="4"/>
        <v>1.395</v>
      </c>
      <c r="T58" s="16">
        <v>0.039618760330417564</v>
      </c>
      <c r="V58" s="23">
        <f t="shared" si="11"/>
        <v>0.09112314875996039</v>
      </c>
      <c r="W58" s="23">
        <f t="shared" si="13"/>
        <v>1.3470378512341972</v>
      </c>
      <c r="X58" s="34"/>
      <c r="Y58" s="23">
        <f t="shared" si="6"/>
        <v>0.008914221074343953</v>
      </c>
      <c r="Z58" s="23">
        <f t="shared" si="7"/>
        <v>0.29040551322196073</v>
      </c>
      <c r="AA58" s="23">
        <f t="shared" si="8"/>
        <v>0.045561574379980194</v>
      </c>
      <c r="AB58" s="23">
        <f t="shared" si="9"/>
        <v>0.012281815702429444</v>
      </c>
    </row>
    <row r="59" spans="1:28" ht="15.75">
      <c r="A59" s="1">
        <v>1887</v>
      </c>
      <c r="B59" s="11">
        <v>2.82</v>
      </c>
      <c r="C59" s="11">
        <v>30</v>
      </c>
      <c r="D59" s="11">
        <v>0.044</v>
      </c>
      <c r="E59" s="11">
        <v>0.225</v>
      </c>
      <c r="F59" s="11">
        <v>7.3</v>
      </c>
      <c r="G59" s="11">
        <v>1.22</v>
      </c>
      <c r="H59" s="11">
        <v>0.25</v>
      </c>
      <c r="J59" s="1">
        <v>4.5</v>
      </c>
      <c r="L59" s="11">
        <f t="shared" si="10"/>
        <v>12.69</v>
      </c>
      <c r="M59" s="11">
        <f t="shared" si="12"/>
        <v>135</v>
      </c>
      <c r="N59" s="11">
        <f t="shared" si="0"/>
        <v>0.19799999999999998</v>
      </c>
      <c r="O59" s="11">
        <f t="shared" si="1"/>
        <v>1.0125</v>
      </c>
      <c r="P59" s="11">
        <f t="shared" si="2"/>
        <v>32.85</v>
      </c>
      <c r="Q59" s="11">
        <f t="shared" si="3"/>
        <v>5.49</v>
      </c>
      <c r="R59" s="11">
        <f t="shared" si="4"/>
        <v>1.125</v>
      </c>
      <c r="T59" s="16">
        <v>0.03949648800885525</v>
      </c>
      <c r="V59" s="23">
        <f t="shared" si="11"/>
        <v>0.11138009618497181</v>
      </c>
      <c r="W59" s="23">
        <f t="shared" si="13"/>
        <v>1.1848946402656575</v>
      </c>
      <c r="X59" s="34">
        <f t="shared" si="5"/>
        <v>0.0017378454723896311</v>
      </c>
      <c r="Y59" s="23">
        <f t="shared" si="6"/>
        <v>0.008886709801992432</v>
      </c>
      <c r="Z59" s="23">
        <f t="shared" si="7"/>
        <v>0.2883243624646433</v>
      </c>
      <c r="AA59" s="23">
        <f t="shared" si="8"/>
        <v>0.048185715370803406</v>
      </c>
      <c r="AB59" s="23">
        <f t="shared" si="9"/>
        <v>0.009874122002213813</v>
      </c>
    </row>
    <row r="60" spans="1:28" ht="15.75">
      <c r="A60" s="1">
        <v>1888</v>
      </c>
      <c r="B60" s="11">
        <v>3.06</v>
      </c>
      <c r="C60" s="11">
        <v>35.33</v>
      </c>
      <c r="D60" s="11">
        <v>0.04</v>
      </c>
      <c r="E60" s="11">
        <v>0.2</v>
      </c>
      <c r="F60" s="11">
        <v>7.36</v>
      </c>
      <c r="G60" s="11">
        <v>1.25</v>
      </c>
      <c r="H60" s="11">
        <v>0.25</v>
      </c>
      <c r="J60" s="1">
        <v>4.5</v>
      </c>
      <c r="L60" s="11">
        <f t="shared" si="10"/>
        <v>13.77</v>
      </c>
      <c r="M60" s="11">
        <f t="shared" si="12"/>
        <v>158.98499999999999</v>
      </c>
      <c r="N60" s="11">
        <f t="shared" si="0"/>
        <v>0.18</v>
      </c>
      <c r="O60" s="11">
        <f t="shared" si="1"/>
        <v>0.9</v>
      </c>
      <c r="P60" s="11">
        <f t="shared" si="2"/>
        <v>33.120000000000005</v>
      </c>
      <c r="Q60" s="11">
        <f t="shared" si="3"/>
        <v>5.625</v>
      </c>
      <c r="R60" s="11">
        <f t="shared" si="4"/>
        <v>1.125</v>
      </c>
      <c r="T60" s="16">
        <v>0.03950751263634083</v>
      </c>
      <c r="V60" s="23">
        <f t="shared" si="11"/>
        <v>0.12089298866720294</v>
      </c>
      <c r="W60" s="23">
        <f t="shared" si="13"/>
        <v>1.3958004214419215</v>
      </c>
      <c r="X60" s="34">
        <f t="shared" si="5"/>
        <v>0.0015803005054536331</v>
      </c>
      <c r="Y60" s="23">
        <f t="shared" si="6"/>
        <v>0.007901502527268166</v>
      </c>
      <c r="Z60" s="23">
        <f t="shared" si="7"/>
        <v>0.2907752930034685</v>
      </c>
      <c r="AA60" s="23">
        <f t="shared" si="8"/>
        <v>0.04938439079542604</v>
      </c>
      <c r="AB60" s="23">
        <f t="shared" si="9"/>
        <v>0.009876878159085207</v>
      </c>
    </row>
    <row r="61" spans="1:28" ht="15.75">
      <c r="A61" s="1">
        <v>1889</v>
      </c>
      <c r="B61" s="11">
        <v>3.15</v>
      </c>
      <c r="C61" s="11">
        <v>36.5</v>
      </c>
      <c r="D61" s="11">
        <v>0.039</v>
      </c>
      <c r="E61" s="11">
        <v>0.275</v>
      </c>
      <c r="F61" s="11">
        <v>6.54</v>
      </c>
      <c r="G61" s="11"/>
      <c r="H61" s="11">
        <v>0.24</v>
      </c>
      <c r="J61" s="1">
        <v>4.5</v>
      </c>
      <c r="L61" s="11">
        <f t="shared" si="10"/>
        <v>14.174999999999999</v>
      </c>
      <c r="M61" s="11">
        <f t="shared" si="12"/>
        <v>164.25</v>
      </c>
      <c r="N61" s="11">
        <f t="shared" si="0"/>
        <v>0.1755</v>
      </c>
      <c r="O61" s="11">
        <f t="shared" si="1"/>
        <v>1.2375</v>
      </c>
      <c r="P61" s="11">
        <f t="shared" si="2"/>
        <v>29.43</v>
      </c>
      <c r="Q61" s="11"/>
      <c r="R61" s="11">
        <f t="shared" si="4"/>
        <v>1.08</v>
      </c>
      <c r="T61" s="16">
        <v>0.04316277666616985</v>
      </c>
      <c r="V61" s="23">
        <f t="shared" si="11"/>
        <v>0.135962746498435</v>
      </c>
      <c r="W61" s="23">
        <f t="shared" si="13"/>
        <v>1.5754413483151994</v>
      </c>
      <c r="X61" s="34">
        <f t="shared" si="5"/>
        <v>0.001683348289980624</v>
      </c>
      <c r="Y61" s="23">
        <f t="shared" si="6"/>
        <v>0.01186976358319671</v>
      </c>
      <c r="Z61" s="23">
        <f t="shared" si="7"/>
        <v>0.2822845593967508</v>
      </c>
      <c r="AA61" s="23"/>
      <c r="AB61" s="23">
        <f t="shared" si="9"/>
        <v>0.010359066399880764</v>
      </c>
    </row>
    <row r="62" spans="1:28" ht="15.75">
      <c r="A62" s="1">
        <v>1890</v>
      </c>
      <c r="B62" s="11">
        <v>3.3</v>
      </c>
      <c r="C62" s="11">
        <v>33</v>
      </c>
      <c r="D62" s="11">
        <v>0.046</v>
      </c>
      <c r="E62" s="11">
        <v>0.2</v>
      </c>
      <c r="F62" s="11">
        <v>6.8</v>
      </c>
      <c r="G62" s="11"/>
      <c r="H62" s="11">
        <v>0.26</v>
      </c>
      <c r="J62" s="1">
        <v>4.5</v>
      </c>
      <c r="L62" s="11">
        <f t="shared" si="10"/>
        <v>14.85</v>
      </c>
      <c r="M62" s="11">
        <f t="shared" si="12"/>
        <v>148.5</v>
      </c>
      <c r="N62" s="11">
        <f t="shared" si="0"/>
        <v>0.207</v>
      </c>
      <c r="O62" s="11">
        <f t="shared" si="1"/>
        <v>0.9</v>
      </c>
      <c r="P62" s="11">
        <f t="shared" si="2"/>
        <v>30.599999999999998</v>
      </c>
      <c r="Q62" s="11"/>
      <c r="R62" s="11">
        <f t="shared" si="4"/>
        <v>1.17</v>
      </c>
      <c r="T62" s="16">
        <v>0.039617004573041625</v>
      </c>
      <c r="V62" s="23">
        <f t="shared" si="11"/>
        <v>0.13073611509103736</v>
      </c>
      <c r="W62" s="23">
        <f t="shared" si="13"/>
        <v>1.3073611509103737</v>
      </c>
      <c r="X62" s="34">
        <f t="shared" si="5"/>
        <v>0.0018223822103599148</v>
      </c>
      <c r="Y62" s="23">
        <f t="shared" si="6"/>
        <v>0.007923400914608325</v>
      </c>
      <c r="Z62" s="23">
        <f t="shared" si="7"/>
        <v>0.269395631096683</v>
      </c>
      <c r="AA62" s="23"/>
      <c r="AB62" s="23">
        <f t="shared" si="9"/>
        <v>0.010300421188990824</v>
      </c>
    </row>
    <row r="63" spans="1:28" ht="15.75">
      <c r="A63" s="1">
        <v>1891</v>
      </c>
      <c r="B63" s="11">
        <v>2.92</v>
      </c>
      <c r="C63" s="11">
        <v>32</v>
      </c>
      <c r="D63" s="11">
        <v>0.043</v>
      </c>
      <c r="E63" s="11">
        <v>0.2</v>
      </c>
      <c r="F63" s="11">
        <v>7.2</v>
      </c>
      <c r="G63" s="11">
        <v>1.05</v>
      </c>
      <c r="H63" s="11">
        <v>0.26</v>
      </c>
      <c r="J63" s="1">
        <v>4.5</v>
      </c>
      <c r="L63" s="11">
        <f t="shared" si="10"/>
        <v>13.14</v>
      </c>
      <c r="M63" s="11">
        <f t="shared" si="12"/>
        <v>144</v>
      </c>
      <c r="N63" s="11">
        <f t="shared" si="0"/>
        <v>0.19349999999999998</v>
      </c>
      <c r="O63" s="11">
        <f t="shared" si="1"/>
        <v>0.9</v>
      </c>
      <c r="P63" s="11">
        <f t="shared" si="2"/>
        <v>32.4</v>
      </c>
      <c r="Q63" s="11">
        <f t="shared" si="3"/>
        <v>4.7250000000000005</v>
      </c>
      <c r="R63" s="11">
        <f t="shared" si="4"/>
        <v>1.17</v>
      </c>
      <c r="T63" s="16">
        <v>0.03959674666643758</v>
      </c>
      <c r="V63" s="23">
        <f t="shared" si="11"/>
        <v>0.11562250026599773</v>
      </c>
      <c r="W63" s="23">
        <f t="shared" si="13"/>
        <v>1.2670958933260026</v>
      </c>
      <c r="X63" s="34">
        <f t="shared" si="5"/>
        <v>0.001702660106656816</v>
      </c>
      <c r="Y63" s="23">
        <f t="shared" si="6"/>
        <v>0.007919349333287517</v>
      </c>
      <c r="Z63" s="23">
        <f t="shared" si="7"/>
        <v>0.2850965759983506</v>
      </c>
      <c r="AA63" s="23">
        <f t="shared" si="8"/>
        <v>0.04157658399975946</v>
      </c>
      <c r="AB63" s="23">
        <f t="shared" si="9"/>
        <v>0.010295154133273771</v>
      </c>
    </row>
    <row r="64" spans="1:28" ht="15.75">
      <c r="A64" s="1">
        <v>1892</v>
      </c>
      <c r="B64" s="11">
        <v>2.68</v>
      </c>
      <c r="C64" s="11">
        <v>32</v>
      </c>
      <c r="D64" s="11"/>
      <c r="E64" s="11">
        <v>0.233</v>
      </c>
      <c r="F64" s="11">
        <v>6.71</v>
      </c>
      <c r="G64" s="11"/>
      <c r="H64" s="11"/>
      <c r="J64" s="1">
        <v>4.5</v>
      </c>
      <c r="L64" s="11">
        <f t="shared" si="10"/>
        <v>12.06</v>
      </c>
      <c r="M64" s="11">
        <f t="shared" si="12"/>
        <v>144</v>
      </c>
      <c r="N64" s="11"/>
      <c r="O64" s="11">
        <f t="shared" si="1"/>
        <v>1.0485</v>
      </c>
      <c r="P64" s="11">
        <f t="shared" si="2"/>
        <v>30.195</v>
      </c>
      <c r="Q64" s="11"/>
      <c r="R64" s="11"/>
      <c r="T64" s="16">
        <v>0.039728125972233255</v>
      </c>
      <c r="V64" s="23">
        <f t="shared" si="11"/>
        <v>0.10647137760558513</v>
      </c>
      <c r="W64" s="23">
        <f t="shared" si="13"/>
        <v>1.2713000311114642</v>
      </c>
      <c r="X64" s="34"/>
      <c r="Y64" s="23">
        <f t="shared" si="6"/>
        <v>0.009256653351530348</v>
      </c>
      <c r="Z64" s="23">
        <f t="shared" si="7"/>
        <v>0.2665757252736851</v>
      </c>
      <c r="AA64" s="23"/>
      <c r="AB64" s="23"/>
    </row>
    <row r="65" spans="1:28" ht="15.75">
      <c r="A65" s="1">
        <v>1893</v>
      </c>
      <c r="B65" s="11">
        <v>2.71</v>
      </c>
      <c r="C65" s="11">
        <v>34</v>
      </c>
      <c r="D65" s="11">
        <v>0.04</v>
      </c>
      <c r="E65" s="11">
        <v>0.27</v>
      </c>
      <c r="F65" s="11">
        <v>6.82</v>
      </c>
      <c r="G65" s="11"/>
      <c r="H65" s="11">
        <v>0.24</v>
      </c>
      <c r="J65" s="1">
        <v>4.5</v>
      </c>
      <c r="L65" s="11">
        <f t="shared" si="10"/>
        <v>12.195</v>
      </c>
      <c r="M65" s="11">
        <f t="shared" si="12"/>
        <v>153</v>
      </c>
      <c r="N65" s="11">
        <f t="shared" si="0"/>
        <v>0.18</v>
      </c>
      <c r="O65" s="11">
        <f t="shared" si="1"/>
        <v>1.215</v>
      </c>
      <c r="P65" s="11">
        <f t="shared" si="2"/>
        <v>30.69</v>
      </c>
      <c r="Q65" s="11"/>
      <c r="R65" s="11">
        <f t="shared" si="4"/>
        <v>1.08</v>
      </c>
      <c r="T65" s="16">
        <v>0.03967969478539479</v>
      </c>
      <c r="V65" s="23">
        <f t="shared" si="11"/>
        <v>0.10753197286841988</v>
      </c>
      <c r="W65" s="23">
        <f t="shared" si="13"/>
        <v>1.349109622703423</v>
      </c>
      <c r="X65" s="34">
        <f t="shared" si="5"/>
        <v>0.0015871877914157917</v>
      </c>
      <c r="Y65" s="23">
        <f t="shared" si="6"/>
        <v>0.010713517592056595</v>
      </c>
      <c r="Z65" s="23">
        <f t="shared" si="7"/>
        <v>0.2706155184363925</v>
      </c>
      <c r="AA65" s="23"/>
      <c r="AB65" s="23">
        <f t="shared" si="9"/>
        <v>0.00952312674849475</v>
      </c>
    </row>
    <row r="66" spans="1:28" ht="15.75">
      <c r="A66" s="1">
        <v>1894</v>
      </c>
      <c r="B66" s="11">
        <v>2.42</v>
      </c>
      <c r="C66" s="11">
        <v>37</v>
      </c>
      <c r="D66" s="11"/>
      <c r="E66" s="11">
        <v>0.195</v>
      </c>
      <c r="F66" s="11">
        <v>7.37</v>
      </c>
      <c r="G66" s="11">
        <v>1.18</v>
      </c>
      <c r="H66" s="11">
        <v>0.24</v>
      </c>
      <c r="J66" s="1">
        <v>4.5</v>
      </c>
      <c r="L66" s="11">
        <f t="shared" si="10"/>
        <v>10.89</v>
      </c>
      <c r="M66" s="11">
        <f t="shared" si="12"/>
        <v>166.5</v>
      </c>
      <c r="N66" s="11"/>
      <c r="O66" s="11">
        <f t="shared" si="1"/>
        <v>0.8775000000000001</v>
      </c>
      <c r="P66" s="11">
        <f t="shared" si="2"/>
        <v>33.165</v>
      </c>
      <c r="Q66" s="11">
        <f t="shared" si="3"/>
        <v>5.31</v>
      </c>
      <c r="R66" s="11">
        <f t="shared" si="4"/>
        <v>1.08</v>
      </c>
      <c r="T66" s="16">
        <v>0.039722419581584144</v>
      </c>
      <c r="V66" s="23">
        <f t="shared" si="11"/>
        <v>0.09612825538743362</v>
      </c>
      <c r="W66" s="23">
        <f t="shared" si="13"/>
        <v>1.4697295245186133</v>
      </c>
      <c r="X66" s="34"/>
      <c r="Y66" s="23">
        <f t="shared" si="6"/>
        <v>0.007745871818408908</v>
      </c>
      <c r="Z66" s="23">
        <f t="shared" si="7"/>
        <v>0.2927542323162751</v>
      </c>
      <c r="AA66" s="23">
        <f t="shared" si="8"/>
        <v>0.046872455106269285</v>
      </c>
      <c r="AB66" s="23">
        <f t="shared" si="9"/>
        <v>0.009533380699580193</v>
      </c>
    </row>
    <row r="67" spans="1:28" ht="15.75">
      <c r="A67" s="1">
        <v>1895</v>
      </c>
      <c r="B67" s="11">
        <v>2.59</v>
      </c>
      <c r="C67" s="11">
        <v>30</v>
      </c>
      <c r="D67" s="11"/>
      <c r="E67" s="11">
        <v>0.18</v>
      </c>
      <c r="F67" s="11">
        <v>6.56</v>
      </c>
      <c r="G67" s="11"/>
      <c r="H67" s="11"/>
      <c r="J67" s="1">
        <v>4.5</v>
      </c>
      <c r="L67" s="11">
        <f t="shared" si="10"/>
        <v>11.655</v>
      </c>
      <c r="M67" s="11">
        <f t="shared" si="12"/>
        <v>135</v>
      </c>
      <c r="N67" s="11"/>
      <c r="O67" s="11">
        <f t="shared" si="1"/>
        <v>0.8099999999999999</v>
      </c>
      <c r="P67" s="11">
        <f t="shared" si="2"/>
        <v>29.52</v>
      </c>
      <c r="Q67" s="11"/>
      <c r="R67" s="11"/>
      <c r="T67" s="16">
        <v>0.03963031063124302</v>
      </c>
      <c r="V67" s="23">
        <f t="shared" si="11"/>
        <v>0.10264250453491941</v>
      </c>
      <c r="W67" s="23">
        <f t="shared" si="13"/>
        <v>1.1889093189372906</v>
      </c>
      <c r="X67" s="34"/>
      <c r="Y67" s="23">
        <f t="shared" si="6"/>
        <v>0.007133455913623743</v>
      </c>
      <c r="Z67" s="23">
        <f t="shared" si="7"/>
        <v>0.2599748377409542</v>
      </c>
      <c r="AA67" s="23"/>
      <c r="AB67" s="23"/>
    </row>
    <row r="68" spans="1:28" ht="15.75">
      <c r="A68" s="1">
        <v>1896</v>
      </c>
      <c r="B68" s="11">
        <v>2.49</v>
      </c>
      <c r="C68" s="11">
        <v>25</v>
      </c>
      <c r="D68" s="11"/>
      <c r="E68" s="11">
        <v>0.19</v>
      </c>
      <c r="F68" s="11">
        <v>6.14</v>
      </c>
      <c r="G68" s="11">
        <v>1.18</v>
      </c>
      <c r="H68" s="11"/>
      <c r="J68" s="1">
        <v>4.5</v>
      </c>
      <c r="L68" s="11">
        <f t="shared" si="10"/>
        <v>11.205000000000002</v>
      </c>
      <c r="M68" s="11">
        <f t="shared" si="12"/>
        <v>112.5</v>
      </c>
      <c r="N68" s="11"/>
      <c r="O68" s="11">
        <f t="shared" si="1"/>
        <v>0.855</v>
      </c>
      <c r="P68" s="11">
        <f t="shared" si="2"/>
        <v>27.63</v>
      </c>
      <c r="Q68" s="11">
        <f t="shared" si="3"/>
        <v>5.31</v>
      </c>
      <c r="R68" s="11"/>
      <c r="T68" s="16">
        <v>0.03966943839871801</v>
      </c>
      <c r="V68" s="23">
        <f t="shared" si="11"/>
        <v>0.09877690161280786</v>
      </c>
      <c r="W68" s="23">
        <f t="shared" si="13"/>
        <v>0.9917359599679503</v>
      </c>
      <c r="X68" s="34"/>
      <c r="Y68" s="23">
        <f t="shared" si="6"/>
        <v>0.007537193295756422</v>
      </c>
      <c r="Z68" s="23">
        <f t="shared" si="7"/>
        <v>0.24357035176812858</v>
      </c>
      <c r="AA68" s="23">
        <f t="shared" si="8"/>
        <v>0.04680993731048725</v>
      </c>
      <c r="AB68" s="23"/>
    </row>
    <row r="69" spans="1:28" ht="15.75">
      <c r="A69" s="1">
        <v>1897</v>
      </c>
      <c r="B69" s="11">
        <v>2.48</v>
      </c>
      <c r="C69" s="11">
        <v>25</v>
      </c>
      <c r="D69" s="11"/>
      <c r="E69" s="11">
        <v>0.18</v>
      </c>
      <c r="F69" s="11">
        <v>5.49</v>
      </c>
      <c r="G69" s="11"/>
      <c r="H69" s="11">
        <v>0.23</v>
      </c>
      <c r="J69" s="1">
        <v>4.5</v>
      </c>
      <c r="L69" s="11">
        <f t="shared" si="10"/>
        <v>11.16</v>
      </c>
      <c r="M69" s="11">
        <f t="shared" si="12"/>
        <v>112.5</v>
      </c>
      <c r="N69" s="11"/>
      <c r="O69" s="11">
        <f t="shared" si="1"/>
        <v>0.8099999999999999</v>
      </c>
      <c r="P69" s="11">
        <f t="shared" si="2"/>
        <v>24.705000000000002</v>
      </c>
      <c r="Q69" s="11"/>
      <c r="R69" s="11">
        <f t="shared" si="4"/>
        <v>1.0350000000000001</v>
      </c>
      <c r="T69" s="16">
        <v>0.039790280692154296</v>
      </c>
      <c r="V69" s="23">
        <f t="shared" si="11"/>
        <v>0.09867989611654265</v>
      </c>
      <c r="W69" s="23">
        <f t="shared" si="13"/>
        <v>0.9947570173038575</v>
      </c>
      <c r="X69" s="34"/>
      <c r="Y69" s="23">
        <f t="shared" si="6"/>
        <v>0.007162250524587773</v>
      </c>
      <c r="Z69" s="23">
        <f t="shared" si="7"/>
        <v>0.21844864099992709</v>
      </c>
      <c r="AA69" s="23"/>
      <c r="AB69" s="23">
        <f t="shared" si="9"/>
        <v>0.009151764559195488</v>
      </c>
    </row>
    <row r="70" spans="1:28" ht="15.75">
      <c r="A70" s="1">
        <v>1898</v>
      </c>
      <c r="B70" s="11">
        <v>1.82</v>
      </c>
      <c r="C70" s="11">
        <v>25</v>
      </c>
      <c r="D70" s="11">
        <v>0.037</v>
      </c>
      <c r="E70" s="11">
        <v>0.19</v>
      </c>
      <c r="F70" s="11">
        <v>7.5</v>
      </c>
      <c r="G70" s="11"/>
      <c r="H70" s="11">
        <v>0.23</v>
      </c>
      <c r="J70" s="1">
        <v>4.5</v>
      </c>
      <c r="L70" s="11">
        <f t="shared" si="10"/>
        <v>8.19</v>
      </c>
      <c r="M70" s="11">
        <f t="shared" si="12"/>
        <v>112.5</v>
      </c>
      <c r="N70" s="11">
        <f t="shared" si="0"/>
        <v>0.16649999999999998</v>
      </c>
      <c r="O70" s="11">
        <f t="shared" si="1"/>
        <v>0.855</v>
      </c>
      <c r="P70" s="11">
        <f t="shared" si="2"/>
        <v>33.75</v>
      </c>
      <c r="Q70" s="11"/>
      <c r="R70" s="11">
        <f t="shared" si="4"/>
        <v>1.0350000000000001</v>
      </c>
      <c r="T70" s="16">
        <v>0.039560253950039766</v>
      </c>
      <c r="V70" s="23">
        <f t="shared" si="11"/>
        <v>0.07199966218907237</v>
      </c>
      <c r="W70" s="23">
        <f t="shared" si="13"/>
        <v>0.9890063487509941</v>
      </c>
      <c r="X70" s="34">
        <f t="shared" si="5"/>
        <v>0.0014637293961514712</v>
      </c>
      <c r="Y70" s="23">
        <f t="shared" si="6"/>
        <v>0.007516448250507556</v>
      </c>
      <c r="Z70" s="23">
        <f t="shared" si="7"/>
        <v>0.2967019046252982</v>
      </c>
      <c r="AA70" s="23"/>
      <c r="AB70" s="23">
        <f t="shared" si="9"/>
        <v>0.009098858408509146</v>
      </c>
    </row>
    <row r="71" spans="1:28" ht="15.75">
      <c r="A71" s="1">
        <v>1899</v>
      </c>
      <c r="B71" s="11">
        <v>1.91</v>
      </c>
      <c r="C71" s="11">
        <v>35</v>
      </c>
      <c r="D71" s="11">
        <v>0.037</v>
      </c>
      <c r="E71" s="11">
        <v>0.25</v>
      </c>
      <c r="F71" s="11">
        <v>7.5</v>
      </c>
      <c r="G71" s="11">
        <v>1.18</v>
      </c>
      <c r="H71" s="11">
        <v>0.23</v>
      </c>
      <c r="J71" s="1">
        <v>4.5</v>
      </c>
      <c r="L71" s="11">
        <f t="shared" si="10"/>
        <v>8.594999999999999</v>
      </c>
      <c r="M71" s="11">
        <f aca="true" t="shared" si="14" ref="M71:M86">IF(C71&lt;&gt;"",C71*$J71,"")</f>
        <v>157.5</v>
      </c>
      <c r="N71" s="11">
        <f aca="true" t="shared" si="15" ref="N71:N86">IF(D71&lt;&gt;"",D71*$J71,"")</f>
        <v>0.16649999999999998</v>
      </c>
      <c r="O71" s="11">
        <f aca="true" t="shared" si="16" ref="O71:O86">IF(E71&lt;&gt;"",E71*$J71,"")</f>
        <v>1.125</v>
      </c>
      <c r="P71" s="11">
        <f aca="true" t="shared" si="17" ref="P71:P86">IF(F71&lt;&gt;"",F71*$J71,"")</f>
        <v>33.75</v>
      </c>
      <c r="Q71" s="11">
        <f aca="true" t="shared" si="18" ref="Q71:Q81">IF(G71&lt;&gt;"",G71*$J71,"")</f>
        <v>5.31</v>
      </c>
      <c r="R71" s="11">
        <f aca="true" t="shared" si="19" ref="R71:R86">IF(H71&lt;&gt;"",H71*$J71,"")</f>
        <v>1.0350000000000001</v>
      </c>
      <c r="T71" s="16">
        <v>0.039642523879366766</v>
      </c>
      <c r="V71" s="23">
        <f t="shared" si="11"/>
        <v>0.07571722060959052</v>
      </c>
      <c r="W71" s="23">
        <f aca="true" t="shared" si="20" ref="W71:W96">IF(C71&lt;&gt;"",C71*$T71,"")</f>
        <v>1.3874883357778367</v>
      </c>
      <c r="X71" s="34">
        <f aca="true" t="shared" si="21" ref="X71:X86">IF(D71&lt;&gt;"",D71*$T71,"")</f>
        <v>0.0014667733835365703</v>
      </c>
      <c r="Y71" s="23">
        <f aca="true" t="shared" si="22" ref="Y71:Y97">IF(E71&lt;&gt;"",E71*$T71,"")</f>
        <v>0.009910630969841691</v>
      </c>
      <c r="Z71" s="23">
        <f aca="true" t="shared" si="23" ref="Z71:Z97">IF(F71&lt;&gt;"",F71*$T71,"")</f>
        <v>0.29731892909525076</v>
      </c>
      <c r="AA71" s="23">
        <f aca="true" t="shared" si="24" ref="AA71:AA78">IF(G71&lt;&gt;"",G71*$T71,"")</f>
        <v>0.04677817817765278</v>
      </c>
      <c r="AB71" s="23">
        <f aca="true" t="shared" si="25" ref="AB71:AB97">IF(H71&lt;&gt;"",H71*$T71,"")</f>
        <v>0.009117780492254356</v>
      </c>
    </row>
    <row r="72" spans="1:28" ht="15.75">
      <c r="A72" s="1">
        <v>1900</v>
      </c>
      <c r="B72" s="11">
        <v>1.55</v>
      </c>
      <c r="C72" s="11">
        <v>25.5</v>
      </c>
      <c r="D72" s="11">
        <v>0.037</v>
      </c>
      <c r="E72" s="11">
        <v>0.25</v>
      </c>
      <c r="F72" s="11">
        <v>7.5</v>
      </c>
      <c r="G72" s="11">
        <v>1.15</v>
      </c>
      <c r="H72" s="11">
        <v>0.23</v>
      </c>
      <c r="J72" s="1">
        <v>4.5</v>
      </c>
      <c r="L72" s="11">
        <f aca="true" t="shared" si="26" ref="L72:L86">IF(B72&lt;&gt;"",B72*$J72,"")</f>
        <v>6.9750000000000005</v>
      </c>
      <c r="M72" s="11">
        <f t="shared" si="14"/>
        <v>114.75</v>
      </c>
      <c r="N72" s="11">
        <f t="shared" si="15"/>
        <v>0.16649999999999998</v>
      </c>
      <c r="O72" s="11">
        <f t="shared" si="16"/>
        <v>1.125</v>
      </c>
      <c r="P72" s="11">
        <f t="shared" si="17"/>
        <v>33.75</v>
      </c>
      <c r="Q72" s="11">
        <f t="shared" si="18"/>
        <v>5.175</v>
      </c>
      <c r="R72" s="11">
        <f t="shared" si="19"/>
        <v>1.0350000000000001</v>
      </c>
      <c r="T72" s="16">
        <v>0.039749701348322904</v>
      </c>
      <c r="V72" s="23">
        <f aca="true" t="shared" si="27" ref="V72:V97">IF(B72&lt;&gt;"",B72*$T72,"")</f>
        <v>0.061612037089900505</v>
      </c>
      <c r="W72" s="23">
        <f t="shared" si="20"/>
        <v>1.013617384382234</v>
      </c>
      <c r="X72" s="34">
        <f t="shared" si="21"/>
        <v>0.0014707389498879475</v>
      </c>
      <c r="Y72" s="23">
        <f t="shared" si="22"/>
        <v>0.009937425337080726</v>
      </c>
      <c r="Z72" s="23">
        <f t="shared" si="23"/>
        <v>0.2981227601124218</v>
      </c>
      <c r="AA72" s="23">
        <f t="shared" si="24"/>
        <v>0.045712156550571335</v>
      </c>
      <c r="AB72" s="23">
        <f t="shared" si="25"/>
        <v>0.009142431310114269</v>
      </c>
    </row>
    <row r="73" spans="1:28" ht="15.75">
      <c r="A73" s="1">
        <v>1901</v>
      </c>
      <c r="B73" s="11">
        <v>1.67</v>
      </c>
      <c r="C73" s="11">
        <v>25.5</v>
      </c>
      <c r="D73" s="11">
        <v>0.037</v>
      </c>
      <c r="E73" s="11">
        <v>0.22</v>
      </c>
      <c r="F73" s="11">
        <v>7.5</v>
      </c>
      <c r="G73" s="11">
        <v>1.15</v>
      </c>
      <c r="H73" s="11">
        <v>0.32</v>
      </c>
      <c r="J73" s="1">
        <v>4.5</v>
      </c>
      <c r="L73" s="11">
        <f t="shared" si="26"/>
        <v>7.515</v>
      </c>
      <c r="M73" s="11">
        <f t="shared" si="14"/>
        <v>114.75</v>
      </c>
      <c r="N73" s="11">
        <f t="shared" si="15"/>
        <v>0.16649999999999998</v>
      </c>
      <c r="O73" s="11">
        <f t="shared" si="16"/>
        <v>0.99</v>
      </c>
      <c r="P73" s="11">
        <f t="shared" si="17"/>
        <v>33.75</v>
      </c>
      <c r="Q73" s="11">
        <f t="shared" si="18"/>
        <v>5.175</v>
      </c>
      <c r="R73" s="11">
        <f t="shared" si="19"/>
        <v>1.44</v>
      </c>
      <c r="T73" s="16">
        <v>0.03973359775681898</v>
      </c>
      <c r="V73" s="23">
        <f t="shared" si="27"/>
        <v>0.06635510825388768</v>
      </c>
      <c r="W73" s="23">
        <f t="shared" si="20"/>
        <v>1.013206742798884</v>
      </c>
      <c r="X73" s="34">
        <f t="shared" si="21"/>
        <v>0.001470143117002302</v>
      </c>
      <c r="Y73" s="23">
        <f t="shared" si="22"/>
        <v>0.008741391506500175</v>
      </c>
      <c r="Z73" s="23">
        <f t="shared" si="23"/>
        <v>0.29800198317614235</v>
      </c>
      <c r="AA73" s="23">
        <f t="shared" si="24"/>
        <v>0.04569363742034182</v>
      </c>
      <c r="AB73" s="23">
        <f t="shared" si="25"/>
        <v>0.012714751282182073</v>
      </c>
    </row>
    <row r="74" spans="1:28" ht="15.75">
      <c r="A74" s="1">
        <v>1902</v>
      </c>
      <c r="B74" s="11">
        <v>1.46</v>
      </c>
      <c r="C74" s="11">
        <v>22.5</v>
      </c>
      <c r="D74" s="11">
        <v>0.04</v>
      </c>
      <c r="E74" s="11">
        <v>0.18</v>
      </c>
      <c r="F74" s="11">
        <v>7.5</v>
      </c>
      <c r="G74" s="11">
        <v>1.17</v>
      </c>
      <c r="H74" s="11">
        <v>0.28</v>
      </c>
      <c r="J74" s="1">
        <v>4.5</v>
      </c>
      <c r="L74" s="11">
        <f t="shared" si="26"/>
        <v>6.57</v>
      </c>
      <c r="M74" s="11">
        <f t="shared" si="14"/>
        <v>101.25</v>
      </c>
      <c r="N74" s="11">
        <f t="shared" si="15"/>
        <v>0.18</v>
      </c>
      <c r="O74" s="11">
        <f t="shared" si="16"/>
        <v>0.8099999999999999</v>
      </c>
      <c r="P74" s="11">
        <f t="shared" si="17"/>
        <v>33.75</v>
      </c>
      <c r="Q74" s="11">
        <f t="shared" si="18"/>
        <v>5.265</v>
      </c>
      <c r="R74" s="11">
        <f t="shared" si="19"/>
        <v>1.2600000000000002</v>
      </c>
      <c r="T74" s="16">
        <v>0.039739441963048655</v>
      </c>
      <c r="V74" s="23">
        <f t="shared" si="27"/>
        <v>0.058019585266051034</v>
      </c>
      <c r="W74" s="23">
        <f t="shared" si="20"/>
        <v>0.8941374441685948</v>
      </c>
      <c r="X74" s="34">
        <f t="shared" si="21"/>
        <v>0.0015895776785219463</v>
      </c>
      <c r="Y74" s="23">
        <f t="shared" si="22"/>
        <v>0.007153099553348758</v>
      </c>
      <c r="Z74" s="23">
        <f t="shared" si="23"/>
        <v>0.2980458147228649</v>
      </c>
      <c r="AA74" s="23">
        <f t="shared" si="24"/>
        <v>0.04649514709676692</v>
      </c>
      <c r="AB74" s="23">
        <f t="shared" si="25"/>
        <v>0.011127043749653625</v>
      </c>
    </row>
    <row r="75" spans="1:28" ht="15.75">
      <c r="A75" s="1">
        <v>1903</v>
      </c>
      <c r="B75" s="11">
        <v>1.38</v>
      </c>
      <c r="C75" s="11">
        <v>30</v>
      </c>
      <c r="D75" s="11">
        <v>0.04</v>
      </c>
      <c r="E75" s="11">
        <v>0.25</v>
      </c>
      <c r="F75" s="11">
        <v>7.5</v>
      </c>
      <c r="G75" s="11">
        <v>1.48</v>
      </c>
      <c r="H75" s="11">
        <v>0.26</v>
      </c>
      <c r="J75" s="1">
        <v>4.5</v>
      </c>
      <c r="L75" s="11">
        <f t="shared" si="26"/>
        <v>6.209999999999999</v>
      </c>
      <c r="M75" s="11">
        <f t="shared" si="14"/>
        <v>135</v>
      </c>
      <c r="N75" s="11">
        <f t="shared" si="15"/>
        <v>0.18</v>
      </c>
      <c r="O75" s="11">
        <f t="shared" si="16"/>
        <v>1.125</v>
      </c>
      <c r="P75" s="11">
        <f t="shared" si="17"/>
        <v>33.75</v>
      </c>
      <c r="Q75" s="11">
        <f t="shared" si="18"/>
        <v>6.66</v>
      </c>
      <c r="R75" s="11">
        <f t="shared" si="19"/>
        <v>1.17</v>
      </c>
      <c r="T75" s="16">
        <v>0.03975378801738198</v>
      </c>
      <c r="V75" s="23">
        <f t="shared" si="27"/>
        <v>0.05486022746398713</v>
      </c>
      <c r="W75" s="23">
        <f t="shared" si="20"/>
        <v>1.1926136405214596</v>
      </c>
      <c r="X75" s="34">
        <f t="shared" si="21"/>
        <v>0.0015901515206952794</v>
      </c>
      <c r="Y75" s="23">
        <f t="shared" si="22"/>
        <v>0.009938447004345496</v>
      </c>
      <c r="Z75" s="23">
        <f t="shared" si="23"/>
        <v>0.2981534101303649</v>
      </c>
      <c r="AA75" s="23">
        <f t="shared" si="24"/>
        <v>0.058835606265725336</v>
      </c>
      <c r="AB75" s="23">
        <f t="shared" si="25"/>
        <v>0.010335984884519317</v>
      </c>
    </row>
    <row r="76" spans="1:28" ht="15.75">
      <c r="A76" s="1">
        <v>1904</v>
      </c>
      <c r="B76" s="11">
        <v>1.3</v>
      </c>
      <c r="C76" s="11">
        <v>24</v>
      </c>
      <c r="D76" s="11">
        <v>0.04</v>
      </c>
      <c r="E76" s="11">
        <v>0.22</v>
      </c>
      <c r="F76" s="11">
        <v>7.5</v>
      </c>
      <c r="G76" s="11">
        <v>1.65</v>
      </c>
      <c r="H76" s="11">
        <v>0.23</v>
      </c>
      <c r="J76" s="1">
        <v>4.5</v>
      </c>
      <c r="L76" s="11">
        <f t="shared" si="26"/>
        <v>5.8500000000000005</v>
      </c>
      <c r="M76" s="11">
        <f t="shared" si="14"/>
        <v>108</v>
      </c>
      <c r="N76" s="11">
        <f t="shared" si="15"/>
        <v>0.18</v>
      </c>
      <c r="O76" s="11">
        <f t="shared" si="16"/>
        <v>0.99</v>
      </c>
      <c r="P76" s="11">
        <f t="shared" si="17"/>
        <v>33.75</v>
      </c>
      <c r="Q76" s="11">
        <f t="shared" si="18"/>
        <v>7.425</v>
      </c>
      <c r="R76" s="11">
        <f t="shared" si="19"/>
        <v>1.0350000000000001</v>
      </c>
      <c r="T76" s="16">
        <v>0.03974094047362471</v>
      </c>
      <c r="V76" s="23">
        <f t="shared" si="27"/>
        <v>0.05166322261571213</v>
      </c>
      <c r="W76" s="23">
        <f t="shared" si="20"/>
        <v>0.9537825713669931</v>
      </c>
      <c r="X76" s="34">
        <f t="shared" si="21"/>
        <v>0.0015896376189449884</v>
      </c>
      <c r="Y76" s="23">
        <f t="shared" si="22"/>
        <v>0.008743006904197437</v>
      </c>
      <c r="Z76" s="23">
        <f t="shared" si="23"/>
        <v>0.2980570535521853</v>
      </c>
      <c r="AA76" s="23">
        <f t="shared" si="24"/>
        <v>0.06557255178148078</v>
      </c>
      <c r="AB76" s="23">
        <f t="shared" si="25"/>
        <v>0.009140416308933684</v>
      </c>
    </row>
    <row r="77" spans="1:28" ht="15.75">
      <c r="A77" s="1">
        <v>1905</v>
      </c>
      <c r="B77" s="11">
        <v>1.37</v>
      </c>
      <c r="C77" s="11">
        <v>26</v>
      </c>
      <c r="D77" s="11">
        <v>0.04</v>
      </c>
      <c r="E77" s="11">
        <v>0.22</v>
      </c>
      <c r="F77" s="11">
        <v>7.5</v>
      </c>
      <c r="G77" s="11">
        <v>1.7</v>
      </c>
      <c r="H77" s="11">
        <v>0.22</v>
      </c>
      <c r="J77" s="1">
        <v>4.5</v>
      </c>
      <c r="L77" s="11">
        <f t="shared" si="26"/>
        <v>6.165000000000001</v>
      </c>
      <c r="M77" s="11">
        <f t="shared" si="14"/>
        <v>117</v>
      </c>
      <c r="N77" s="11">
        <f t="shared" si="15"/>
        <v>0.18</v>
      </c>
      <c r="O77" s="11">
        <f t="shared" si="16"/>
        <v>0.99</v>
      </c>
      <c r="P77" s="11">
        <f t="shared" si="17"/>
        <v>33.75</v>
      </c>
      <c r="Q77" s="11">
        <f t="shared" si="18"/>
        <v>7.6499999999999995</v>
      </c>
      <c r="R77" s="11">
        <f t="shared" si="19"/>
        <v>0.99</v>
      </c>
      <c r="T77" s="16">
        <v>0.039749656214875674</v>
      </c>
      <c r="V77" s="23">
        <f t="shared" si="27"/>
        <v>0.054457029014379675</v>
      </c>
      <c r="W77" s="23">
        <f t="shared" si="20"/>
        <v>1.0334910615867676</v>
      </c>
      <c r="X77" s="34">
        <f t="shared" si="21"/>
        <v>0.001589986248595027</v>
      </c>
      <c r="Y77" s="23">
        <f t="shared" si="22"/>
        <v>0.00874492436727265</v>
      </c>
      <c r="Z77" s="23">
        <f t="shared" si="23"/>
        <v>0.29812242161156755</v>
      </c>
      <c r="AA77" s="23">
        <f t="shared" si="24"/>
        <v>0.06757441556528865</v>
      </c>
      <c r="AB77" s="23">
        <f t="shared" si="25"/>
        <v>0.00874492436727265</v>
      </c>
    </row>
    <row r="78" spans="1:28" ht="15.75">
      <c r="A78" s="1">
        <v>1906</v>
      </c>
      <c r="B78" s="11">
        <v>1.4</v>
      </c>
      <c r="C78" s="11">
        <v>23.5</v>
      </c>
      <c r="D78" s="11">
        <v>0.04</v>
      </c>
      <c r="E78" s="11">
        <v>0.2</v>
      </c>
      <c r="F78" s="11">
        <v>7.5</v>
      </c>
      <c r="G78" s="11">
        <v>1.7</v>
      </c>
      <c r="H78" s="11">
        <v>0.22</v>
      </c>
      <c r="J78" s="1">
        <v>4.5</v>
      </c>
      <c r="L78" s="11">
        <f t="shared" si="26"/>
        <v>6.3</v>
      </c>
      <c r="M78" s="11">
        <f t="shared" si="14"/>
        <v>105.75</v>
      </c>
      <c r="N78" s="11">
        <f t="shared" si="15"/>
        <v>0.18</v>
      </c>
      <c r="O78" s="11">
        <f t="shared" si="16"/>
        <v>0.9</v>
      </c>
      <c r="P78" s="11">
        <f t="shared" si="17"/>
        <v>33.75</v>
      </c>
      <c r="Q78" s="11">
        <f t="shared" si="18"/>
        <v>7.6499999999999995</v>
      </c>
      <c r="R78" s="11">
        <f t="shared" si="19"/>
        <v>0.99</v>
      </c>
      <c r="T78" s="16">
        <v>0.03972534307161342</v>
      </c>
      <c r="V78" s="23">
        <f t="shared" si="27"/>
        <v>0.055615480300258785</v>
      </c>
      <c r="W78" s="23">
        <f t="shared" si="20"/>
        <v>0.9335455621829154</v>
      </c>
      <c r="X78" s="34">
        <f t="shared" si="21"/>
        <v>0.001589013722864537</v>
      </c>
      <c r="Y78" s="23">
        <f t="shared" si="22"/>
        <v>0.007945068614322684</v>
      </c>
      <c r="Z78" s="23">
        <f t="shared" si="23"/>
        <v>0.29794007303710063</v>
      </c>
      <c r="AA78" s="23">
        <f t="shared" si="24"/>
        <v>0.06753308322174281</v>
      </c>
      <c r="AB78" s="23">
        <f t="shared" si="25"/>
        <v>0.008739575475754952</v>
      </c>
    </row>
    <row r="79" spans="1:28" ht="15.75">
      <c r="A79" s="1">
        <v>1907</v>
      </c>
      <c r="B79" s="11">
        <v>1.44</v>
      </c>
      <c r="C79" s="11">
        <v>22.75</v>
      </c>
      <c r="D79" s="11">
        <v>0.04</v>
      </c>
      <c r="E79" s="11">
        <v>0.2</v>
      </c>
      <c r="F79" s="11">
        <v>7.5</v>
      </c>
      <c r="G79" s="11"/>
      <c r="H79" s="11">
        <v>0.23</v>
      </c>
      <c r="J79" s="1">
        <v>4.5</v>
      </c>
      <c r="L79" s="11">
        <f t="shared" si="26"/>
        <v>6.4799999999999995</v>
      </c>
      <c r="M79" s="11">
        <f t="shared" si="14"/>
        <v>102.375</v>
      </c>
      <c r="N79" s="11">
        <f t="shared" si="15"/>
        <v>0.18</v>
      </c>
      <c r="O79" s="11">
        <f t="shared" si="16"/>
        <v>0.9</v>
      </c>
      <c r="P79" s="11">
        <f t="shared" si="17"/>
        <v>33.75</v>
      </c>
      <c r="Q79" s="11"/>
      <c r="R79" s="11">
        <f t="shared" si="19"/>
        <v>1.0350000000000001</v>
      </c>
      <c r="T79" s="16">
        <v>0.03977251081038023</v>
      </c>
      <c r="V79" s="23">
        <f t="shared" si="27"/>
        <v>0.05727241556694753</v>
      </c>
      <c r="W79" s="23">
        <f t="shared" si="20"/>
        <v>0.9048246209361502</v>
      </c>
      <c r="X79" s="34">
        <f t="shared" si="21"/>
        <v>0.0015909004324152092</v>
      </c>
      <c r="Y79" s="23">
        <f t="shared" si="22"/>
        <v>0.007954502162076047</v>
      </c>
      <c r="Z79" s="23">
        <f t="shared" si="23"/>
        <v>0.29829383107785173</v>
      </c>
      <c r="AA79" s="23"/>
      <c r="AB79" s="23">
        <f t="shared" si="25"/>
        <v>0.009147677486387455</v>
      </c>
    </row>
    <row r="80" spans="1:28" ht="15.75">
      <c r="A80" s="1">
        <v>1908</v>
      </c>
      <c r="B80" s="11">
        <v>1.45</v>
      </c>
      <c r="C80" s="11">
        <v>25.75</v>
      </c>
      <c r="D80" s="11">
        <v>0.04</v>
      </c>
      <c r="E80" s="11">
        <v>0.19</v>
      </c>
      <c r="F80" s="11">
        <v>7.5</v>
      </c>
      <c r="G80" s="11"/>
      <c r="H80" s="11">
        <v>0.28</v>
      </c>
      <c r="J80" s="1">
        <v>4.5</v>
      </c>
      <c r="L80" s="11">
        <f t="shared" si="26"/>
        <v>6.5249999999999995</v>
      </c>
      <c r="M80" s="11">
        <f t="shared" si="14"/>
        <v>115.875</v>
      </c>
      <c r="N80" s="11">
        <f t="shared" si="15"/>
        <v>0.18</v>
      </c>
      <c r="O80" s="11">
        <f t="shared" si="16"/>
        <v>0.855</v>
      </c>
      <c r="P80" s="11">
        <f t="shared" si="17"/>
        <v>33.75</v>
      </c>
      <c r="Q80" s="11"/>
      <c r="R80" s="11">
        <f t="shared" si="19"/>
        <v>1.2600000000000002</v>
      </c>
      <c r="T80" s="16">
        <v>0.03979912890711464</v>
      </c>
      <c r="V80" s="23">
        <f t="shared" si="27"/>
        <v>0.05770873691531623</v>
      </c>
      <c r="W80" s="23">
        <f t="shared" si="20"/>
        <v>1.024827569358202</v>
      </c>
      <c r="X80" s="34">
        <f t="shared" si="21"/>
        <v>0.0015919651562845858</v>
      </c>
      <c r="Y80" s="23">
        <f t="shared" si="22"/>
        <v>0.0075618344923517825</v>
      </c>
      <c r="Z80" s="23">
        <f t="shared" si="23"/>
        <v>0.2984934668033598</v>
      </c>
      <c r="AA80" s="23"/>
      <c r="AB80" s="23">
        <f t="shared" si="25"/>
        <v>0.011143756093992102</v>
      </c>
    </row>
    <row r="81" spans="1:28" ht="15.75">
      <c r="A81" s="1">
        <v>1909</v>
      </c>
      <c r="B81" s="11">
        <v>1.43</v>
      </c>
      <c r="C81" s="11">
        <v>23.75</v>
      </c>
      <c r="D81" s="11">
        <v>0.04</v>
      </c>
      <c r="E81" s="11">
        <v>0.19</v>
      </c>
      <c r="F81" s="11">
        <v>7.5</v>
      </c>
      <c r="G81" s="11">
        <v>1.7</v>
      </c>
      <c r="H81" s="11">
        <v>0.27</v>
      </c>
      <c r="J81" s="1">
        <v>4.5</v>
      </c>
      <c r="L81" s="11">
        <f t="shared" si="26"/>
        <v>6.435</v>
      </c>
      <c r="M81" s="11">
        <f t="shared" si="14"/>
        <v>106.875</v>
      </c>
      <c r="N81" s="11">
        <f t="shared" si="15"/>
        <v>0.18</v>
      </c>
      <c r="O81" s="11">
        <f t="shared" si="16"/>
        <v>0.855</v>
      </c>
      <c r="P81" s="11">
        <f t="shared" si="17"/>
        <v>33.75</v>
      </c>
      <c r="Q81" s="11">
        <f t="shared" si="18"/>
        <v>7.6499999999999995</v>
      </c>
      <c r="R81" s="11">
        <f t="shared" si="19"/>
        <v>1.215</v>
      </c>
      <c r="T81" s="16">
        <v>0.03971261783970014</v>
      </c>
      <c r="V81" s="23">
        <f t="shared" si="27"/>
        <v>0.0567890435107712</v>
      </c>
      <c r="W81" s="23">
        <f t="shared" si="20"/>
        <v>0.9431746736928783</v>
      </c>
      <c r="X81" s="34">
        <f t="shared" si="21"/>
        <v>0.0015885047135880057</v>
      </c>
      <c r="Y81" s="23">
        <f t="shared" si="22"/>
        <v>0.007545397389543027</v>
      </c>
      <c r="Z81" s="23">
        <f t="shared" si="23"/>
        <v>0.29784463379775106</v>
      </c>
      <c r="AA81" s="23">
        <f>IF(G81&lt;&gt;"",G81*$T81,"")</f>
        <v>0.06751145032749024</v>
      </c>
      <c r="AB81" s="23">
        <f t="shared" si="25"/>
        <v>0.010722406816719038</v>
      </c>
    </row>
    <row r="82" spans="1:28" ht="15.75">
      <c r="A82" s="1">
        <v>1910</v>
      </c>
      <c r="B82" s="11">
        <v>1.61</v>
      </c>
      <c r="C82" s="11">
        <v>29</v>
      </c>
      <c r="D82" s="11">
        <v>0.04</v>
      </c>
      <c r="E82" s="11">
        <v>0.19</v>
      </c>
      <c r="F82" s="11">
        <v>7.5</v>
      </c>
      <c r="G82" s="11"/>
      <c r="H82" s="11">
        <v>0.28</v>
      </c>
      <c r="J82" s="1">
        <v>4.5</v>
      </c>
      <c r="L82" s="11">
        <f t="shared" si="26"/>
        <v>7.245</v>
      </c>
      <c r="M82" s="11">
        <f t="shared" si="14"/>
        <v>130.5</v>
      </c>
      <c r="N82" s="11">
        <f t="shared" si="15"/>
        <v>0.18</v>
      </c>
      <c r="O82" s="11">
        <f t="shared" si="16"/>
        <v>0.855</v>
      </c>
      <c r="P82" s="11">
        <f t="shared" si="17"/>
        <v>33.75</v>
      </c>
      <c r="Q82" s="11"/>
      <c r="R82" s="11">
        <f t="shared" si="19"/>
        <v>1.2600000000000002</v>
      </c>
      <c r="T82" s="16">
        <v>0.03963393112526151</v>
      </c>
      <c r="V82" s="23">
        <f t="shared" si="27"/>
        <v>0.06381062911167103</v>
      </c>
      <c r="W82" s="23">
        <f t="shared" si="20"/>
        <v>1.1493840026325837</v>
      </c>
      <c r="X82" s="34">
        <f t="shared" si="21"/>
        <v>0.0015853572450104604</v>
      </c>
      <c r="Y82" s="23">
        <f t="shared" si="22"/>
        <v>0.007530446913799687</v>
      </c>
      <c r="Z82" s="23">
        <f t="shared" si="23"/>
        <v>0.2972544834394613</v>
      </c>
      <c r="AA82" s="23"/>
      <c r="AB82" s="23">
        <f t="shared" si="25"/>
        <v>0.011097500715073223</v>
      </c>
    </row>
    <row r="83" spans="1:28" ht="15.75">
      <c r="A83" s="1">
        <v>1911</v>
      </c>
      <c r="B83" s="11">
        <v>1.98</v>
      </c>
      <c r="C83" s="11">
        <v>39</v>
      </c>
      <c r="D83" s="11">
        <v>0.04</v>
      </c>
      <c r="E83" s="11">
        <v>0.18</v>
      </c>
      <c r="F83" s="11">
        <v>7.5</v>
      </c>
      <c r="G83" s="11"/>
      <c r="H83" s="11">
        <v>0.32</v>
      </c>
      <c r="J83" s="1">
        <v>4.5</v>
      </c>
      <c r="L83" s="11">
        <f t="shared" si="26"/>
        <v>8.91</v>
      </c>
      <c r="M83" s="11">
        <f t="shared" si="14"/>
        <v>175.5</v>
      </c>
      <c r="N83" s="11">
        <f t="shared" si="15"/>
        <v>0.18</v>
      </c>
      <c r="O83" s="11">
        <f t="shared" si="16"/>
        <v>0.8099999999999999</v>
      </c>
      <c r="P83" s="11">
        <f t="shared" si="17"/>
        <v>33.75</v>
      </c>
      <c r="Q83" s="11"/>
      <c r="R83" s="11">
        <f t="shared" si="19"/>
        <v>1.44</v>
      </c>
      <c r="T83" s="16">
        <v>0.03959280529643247</v>
      </c>
      <c r="V83" s="23">
        <f t="shared" si="27"/>
        <v>0.07839375448693629</v>
      </c>
      <c r="W83" s="23">
        <f t="shared" si="20"/>
        <v>1.5441194065608663</v>
      </c>
      <c r="X83" s="34">
        <f t="shared" si="21"/>
        <v>0.0015837122118572988</v>
      </c>
      <c r="Y83" s="23">
        <f t="shared" si="22"/>
        <v>0.007126704953357844</v>
      </c>
      <c r="Z83" s="23">
        <f t="shared" si="23"/>
        <v>0.2969460397232435</v>
      </c>
      <c r="AA83" s="23"/>
      <c r="AB83" s="23">
        <f t="shared" si="25"/>
        <v>0.01266969769485839</v>
      </c>
    </row>
    <row r="84" spans="1:28" ht="15.75">
      <c r="A84" s="1">
        <v>1912</v>
      </c>
      <c r="B84" s="11">
        <v>2.43</v>
      </c>
      <c r="C84" s="11">
        <v>42</v>
      </c>
      <c r="D84" s="11">
        <v>0.045</v>
      </c>
      <c r="E84" s="11">
        <v>0.19</v>
      </c>
      <c r="F84" s="11">
        <v>7.5</v>
      </c>
      <c r="G84" s="11"/>
      <c r="H84" s="11">
        <v>0.32</v>
      </c>
      <c r="J84" s="1">
        <v>4.5</v>
      </c>
      <c r="L84" s="11">
        <f t="shared" si="26"/>
        <v>10.935</v>
      </c>
      <c r="M84" s="11">
        <f t="shared" si="14"/>
        <v>189</v>
      </c>
      <c r="N84" s="11">
        <f t="shared" si="15"/>
        <v>0.20249999999999999</v>
      </c>
      <c r="O84" s="11">
        <f t="shared" si="16"/>
        <v>0.855</v>
      </c>
      <c r="P84" s="11">
        <f t="shared" si="17"/>
        <v>33.75</v>
      </c>
      <c r="Q84" s="11"/>
      <c r="R84" s="11">
        <f t="shared" si="19"/>
        <v>1.44</v>
      </c>
      <c r="T84" s="16">
        <v>0.03962047875445638</v>
      </c>
      <c r="V84" s="23">
        <f t="shared" si="27"/>
        <v>0.09627776337332901</v>
      </c>
      <c r="W84" s="23">
        <f t="shared" si="20"/>
        <v>1.664060107687168</v>
      </c>
      <c r="X84" s="34">
        <f t="shared" si="21"/>
        <v>0.001782921543950537</v>
      </c>
      <c r="Y84" s="23">
        <f t="shared" si="22"/>
        <v>0.007527890963346712</v>
      </c>
      <c r="Z84" s="23">
        <f t="shared" si="23"/>
        <v>0.29715359065842284</v>
      </c>
      <c r="AA84" s="23"/>
      <c r="AB84" s="23">
        <f t="shared" si="25"/>
        <v>0.012678553201426041</v>
      </c>
    </row>
    <row r="85" spans="1:28" ht="15.75">
      <c r="A85" s="1">
        <v>1913</v>
      </c>
      <c r="B85" s="11">
        <v>2.48</v>
      </c>
      <c r="C85" s="11">
        <v>27</v>
      </c>
      <c r="D85" s="11">
        <v>0.045</v>
      </c>
      <c r="E85" s="11">
        <v>0.18</v>
      </c>
      <c r="F85" s="11">
        <v>7.5</v>
      </c>
      <c r="G85" s="11"/>
      <c r="H85" s="11">
        <v>0.32</v>
      </c>
      <c r="J85" s="1">
        <v>4.5</v>
      </c>
      <c r="L85" s="11">
        <f t="shared" si="26"/>
        <v>11.16</v>
      </c>
      <c r="M85" s="11">
        <f t="shared" si="14"/>
        <v>121.5</v>
      </c>
      <c r="N85" s="11">
        <f t="shared" si="15"/>
        <v>0.20249999999999999</v>
      </c>
      <c r="O85" s="11">
        <f t="shared" si="16"/>
        <v>0.8099999999999999</v>
      </c>
      <c r="P85" s="11">
        <f t="shared" si="17"/>
        <v>33.75</v>
      </c>
      <c r="Q85" s="11"/>
      <c r="R85" s="11">
        <f t="shared" si="19"/>
        <v>1.44</v>
      </c>
      <c r="T85" s="16">
        <v>0.03961008931852541</v>
      </c>
      <c r="V85" s="23">
        <f t="shared" si="27"/>
        <v>0.09823302150994301</v>
      </c>
      <c r="W85" s="23">
        <f t="shared" si="20"/>
        <v>1.0694724116001861</v>
      </c>
      <c r="X85" s="34">
        <f t="shared" si="21"/>
        <v>0.0017824540193336433</v>
      </c>
      <c r="Y85" s="23">
        <f t="shared" si="22"/>
        <v>0.007129816077334573</v>
      </c>
      <c r="Z85" s="23">
        <f t="shared" si="23"/>
        <v>0.2970756698889406</v>
      </c>
      <c r="AA85" s="23"/>
      <c r="AB85" s="23">
        <f t="shared" si="25"/>
        <v>0.012675228581928131</v>
      </c>
    </row>
    <row r="86" spans="1:28" ht="15.75">
      <c r="A86" s="1">
        <v>1914</v>
      </c>
      <c r="B86" s="11">
        <v>2.06</v>
      </c>
      <c r="C86" s="11">
        <v>27.5</v>
      </c>
      <c r="D86" s="11">
        <v>0.045</v>
      </c>
      <c r="E86" s="11">
        <v>0.18</v>
      </c>
      <c r="F86" s="11">
        <v>7.5</v>
      </c>
      <c r="G86" s="11"/>
      <c r="H86" s="11">
        <v>0.3</v>
      </c>
      <c r="J86" s="1">
        <v>4.5</v>
      </c>
      <c r="L86" s="11">
        <f t="shared" si="26"/>
        <v>9.27</v>
      </c>
      <c r="M86" s="11">
        <f t="shared" si="14"/>
        <v>123.75</v>
      </c>
      <c r="N86" s="11">
        <f t="shared" si="15"/>
        <v>0.20249999999999999</v>
      </c>
      <c r="O86" s="11">
        <f t="shared" si="16"/>
        <v>0.8099999999999999</v>
      </c>
      <c r="P86" s="11">
        <f t="shared" si="17"/>
        <v>33.75</v>
      </c>
      <c r="Q86" s="11"/>
      <c r="R86" s="11">
        <f t="shared" si="19"/>
        <v>1.3499999999999999</v>
      </c>
      <c r="T86" s="16">
        <v>0.03970941321229644</v>
      </c>
      <c r="V86" s="23">
        <f t="shared" si="27"/>
        <v>0.08180139121733067</v>
      </c>
      <c r="W86" s="23">
        <f t="shared" si="20"/>
        <v>1.0920088633381522</v>
      </c>
      <c r="X86" s="34">
        <f t="shared" si="21"/>
        <v>0.0017869235945533399</v>
      </c>
      <c r="Y86" s="23">
        <f t="shared" si="22"/>
        <v>0.0071476943782133595</v>
      </c>
      <c r="Z86" s="23">
        <f t="shared" si="23"/>
        <v>0.2978205990922233</v>
      </c>
      <c r="AA86" s="23"/>
      <c r="AB86" s="23">
        <f t="shared" si="25"/>
        <v>0.011912823963688932</v>
      </c>
    </row>
    <row r="87" spans="1:28" ht="15.75">
      <c r="A87" s="1">
        <v>1915</v>
      </c>
      <c r="B87" s="11">
        <v>2.36</v>
      </c>
      <c r="C87" s="11">
        <v>33</v>
      </c>
      <c r="D87" s="11">
        <v>0.045</v>
      </c>
      <c r="E87" s="11">
        <v>0.23</v>
      </c>
      <c r="F87" s="11">
        <v>12.02</v>
      </c>
      <c r="G87" s="11"/>
      <c r="H87" s="11">
        <v>0.81</v>
      </c>
      <c r="L87" s="11"/>
      <c r="M87" s="11"/>
      <c r="N87" s="11"/>
      <c r="O87" s="11"/>
      <c r="P87" s="11"/>
      <c r="Q87" s="11"/>
      <c r="R87" s="11"/>
      <c r="T87" s="16"/>
      <c r="V87" s="23"/>
      <c r="W87" s="23"/>
      <c r="X87" s="23"/>
      <c r="Y87" s="23"/>
      <c r="Z87" s="23"/>
      <c r="AA87" s="23"/>
      <c r="AB87" s="23"/>
    </row>
    <row r="88" spans="1:28" ht="15.75">
      <c r="A88" s="1">
        <v>1916</v>
      </c>
      <c r="B88" s="11"/>
      <c r="C88" s="11">
        <v>50</v>
      </c>
      <c r="D88" s="11">
        <v>0.15</v>
      </c>
      <c r="E88" s="11">
        <v>0.45</v>
      </c>
      <c r="F88" s="11">
        <v>14.7</v>
      </c>
      <c r="G88" s="11"/>
      <c r="H88" s="11">
        <v>1.03</v>
      </c>
      <c r="L88" s="11"/>
      <c r="M88" s="11"/>
      <c r="N88" s="11"/>
      <c r="O88" s="11"/>
      <c r="P88" s="11"/>
      <c r="Q88" s="11"/>
      <c r="R88" s="11"/>
      <c r="T88" s="16"/>
      <c r="V88" s="23"/>
      <c r="W88" s="23"/>
      <c r="X88" s="23"/>
      <c r="Y88" s="23"/>
      <c r="Z88" s="23"/>
      <c r="AA88" s="23"/>
      <c r="AB88" s="23"/>
    </row>
    <row r="89" spans="1:28" ht="15.75">
      <c r="A89" s="1">
        <v>1917</v>
      </c>
      <c r="B89" s="11"/>
      <c r="C89" s="11">
        <v>38</v>
      </c>
      <c r="D89" s="11">
        <v>0.1</v>
      </c>
      <c r="E89" s="11">
        <v>0.6</v>
      </c>
      <c r="F89" s="11">
        <v>22.34</v>
      </c>
      <c r="G89" s="11"/>
      <c r="H89" s="11">
        <v>2.5</v>
      </c>
      <c r="L89" s="11"/>
      <c r="M89" s="11"/>
      <c r="N89" s="11"/>
      <c r="O89" s="11"/>
      <c r="P89" s="11"/>
      <c r="Q89" s="11"/>
      <c r="R89" s="11"/>
      <c r="T89" s="16"/>
      <c r="V89" s="23"/>
      <c r="W89" s="23"/>
      <c r="X89" s="23"/>
      <c r="Y89" s="23"/>
      <c r="Z89" s="23"/>
      <c r="AA89" s="23"/>
      <c r="AB89" s="23"/>
    </row>
    <row r="90" spans="1:28" ht="15.75">
      <c r="A90" s="1">
        <v>1918</v>
      </c>
      <c r="B90" s="11">
        <v>8</v>
      </c>
      <c r="C90" s="11"/>
      <c r="D90" s="11">
        <v>0.3</v>
      </c>
      <c r="E90" s="11">
        <v>0.75</v>
      </c>
      <c r="F90" s="11">
        <v>30</v>
      </c>
      <c r="G90" s="11"/>
      <c r="H90" s="11">
        <v>2.5</v>
      </c>
      <c r="L90" s="11"/>
      <c r="M90" s="11"/>
      <c r="N90" s="11"/>
      <c r="O90" s="11"/>
      <c r="P90" s="11"/>
      <c r="Q90" s="11"/>
      <c r="R90" s="11"/>
      <c r="T90" s="16"/>
      <c r="V90" s="23"/>
      <c r="W90" s="23"/>
      <c r="X90" s="23"/>
      <c r="Y90" s="23"/>
      <c r="Z90" s="23"/>
      <c r="AA90" s="23"/>
      <c r="AB90" s="23"/>
    </row>
    <row r="91" spans="1:28" ht="15.75">
      <c r="A91" s="1">
        <v>1919</v>
      </c>
      <c r="B91" s="11">
        <v>10</v>
      </c>
      <c r="C91" s="11">
        <v>112</v>
      </c>
      <c r="D91" s="11"/>
      <c r="E91" s="11">
        <v>0.8</v>
      </c>
      <c r="F91" s="11">
        <v>28.33</v>
      </c>
      <c r="G91" s="11"/>
      <c r="H91" s="11">
        <v>2.15</v>
      </c>
      <c r="L91" s="11"/>
      <c r="M91" s="11"/>
      <c r="N91" s="11"/>
      <c r="O91" s="11"/>
      <c r="P91" s="11"/>
      <c r="Q91" s="11"/>
      <c r="R91" s="11"/>
      <c r="T91" s="16">
        <v>0.02884545865329599</v>
      </c>
      <c r="V91" s="23">
        <f t="shared" si="27"/>
        <v>0.2884545865329599</v>
      </c>
      <c r="W91" s="23">
        <f t="shared" si="20"/>
        <v>3.230691369169151</v>
      </c>
      <c r="X91" s="23"/>
      <c r="Y91" s="23">
        <f t="shared" si="22"/>
        <v>0.023076366922636794</v>
      </c>
      <c r="Z91" s="23">
        <f t="shared" si="23"/>
        <v>0.8171918436478753</v>
      </c>
      <c r="AA91" s="23"/>
      <c r="AB91" s="23">
        <f t="shared" si="25"/>
        <v>0.06201773610458638</v>
      </c>
    </row>
    <row r="92" spans="1:28" ht="15.75">
      <c r="A92" s="1">
        <v>1920</v>
      </c>
      <c r="B92" s="11">
        <v>7.11</v>
      </c>
      <c r="C92" s="11">
        <v>60</v>
      </c>
      <c r="D92" s="11"/>
      <c r="E92" s="11">
        <v>0.8</v>
      </c>
      <c r="F92" s="11">
        <v>24.55</v>
      </c>
      <c r="G92" s="11"/>
      <c r="H92" s="11">
        <v>2.65</v>
      </c>
      <c r="L92" s="11"/>
      <c r="M92" s="11"/>
      <c r="N92" s="11"/>
      <c r="O92" s="11"/>
      <c r="P92" s="11"/>
      <c r="Q92" s="11"/>
      <c r="R92" s="11"/>
      <c r="T92" s="16">
        <v>0.020141921392594193</v>
      </c>
      <c r="V92" s="23">
        <f t="shared" si="27"/>
        <v>0.1432090611013447</v>
      </c>
      <c r="W92" s="23">
        <f t="shared" si="20"/>
        <v>1.2085152835556516</v>
      </c>
      <c r="X92" s="23"/>
      <c r="Y92" s="23">
        <f t="shared" si="22"/>
        <v>0.016113537114075354</v>
      </c>
      <c r="Z92" s="23">
        <f t="shared" si="23"/>
        <v>0.49448417018818747</v>
      </c>
      <c r="AA92" s="23"/>
      <c r="AB92" s="23">
        <f t="shared" si="25"/>
        <v>0.05337609169037461</v>
      </c>
    </row>
    <row r="93" spans="1:28" ht="15.75">
      <c r="A93" s="1">
        <v>1921</v>
      </c>
      <c r="B93" s="11">
        <v>4.62</v>
      </c>
      <c r="C93" s="11">
        <v>101.5</v>
      </c>
      <c r="D93" s="11">
        <v>0.237</v>
      </c>
      <c r="E93" s="11">
        <v>0.8</v>
      </c>
      <c r="F93" s="11">
        <v>24.78</v>
      </c>
      <c r="G93" s="11"/>
      <c r="H93" s="11">
        <v>2.4</v>
      </c>
      <c r="L93" s="11"/>
      <c r="M93" s="11"/>
      <c r="N93" s="11"/>
      <c r="O93" s="11"/>
      <c r="P93" s="11"/>
      <c r="Q93" s="11"/>
      <c r="R93" s="11"/>
      <c r="T93" s="16">
        <v>0.0193450246824921</v>
      </c>
      <c r="V93" s="23">
        <f t="shared" si="27"/>
        <v>0.0893740140331135</v>
      </c>
      <c r="W93" s="23">
        <f t="shared" si="20"/>
        <v>1.9635200052729482</v>
      </c>
      <c r="X93" s="23"/>
      <c r="Y93" s="23">
        <f t="shared" si="22"/>
        <v>0.01547601974599368</v>
      </c>
      <c r="Z93" s="23">
        <f t="shared" si="23"/>
        <v>0.47936971163215425</v>
      </c>
      <c r="AA93" s="23"/>
      <c r="AB93" s="23">
        <f t="shared" si="25"/>
        <v>0.04642805923798104</v>
      </c>
    </row>
    <row r="94" spans="1:28" ht="15.75">
      <c r="A94" s="1">
        <v>1922</v>
      </c>
      <c r="B94" s="11">
        <v>4.75</v>
      </c>
      <c r="C94" s="11">
        <v>148</v>
      </c>
      <c r="D94" s="11">
        <v>0.222</v>
      </c>
      <c r="E94" s="11">
        <v>0.8</v>
      </c>
      <c r="F94" s="11">
        <v>16</v>
      </c>
      <c r="G94" s="11"/>
      <c r="H94" s="11">
        <v>0.95</v>
      </c>
      <c r="L94" s="11"/>
      <c r="M94" s="11"/>
      <c r="N94" s="11"/>
      <c r="O94" s="11"/>
      <c r="P94" s="11"/>
      <c r="Q94" s="11"/>
      <c r="R94" s="11"/>
      <c r="T94" s="16">
        <v>0.01734680513867724</v>
      </c>
      <c r="V94" s="23">
        <f t="shared" si="27"/>
        <v>0.08239732440871689</v>
      </c>
      <c r="W94" s="23">
        <f t="shared" si="20"/>
        <v>2.5673271605242314</v>
      </c>
      <c r="X94" s="23"/>
      <c r="Y94" s="23">
        <f t="shared" si="22"/>
        <v>0.013877444110941793</v>
      </c>
      <c r="Z94" s="23">
        <f t="shared" si="23"/>
        <v>0.27754888221883584</v>
      </c>
      <c r="AA94" s="23"/>
      <c r="AB94" s="23">
        <f t="shared" si="25"/>
        <v>0.016479464881743375</v>
      </c>
    </row>
    <row r="95" spans="1:28" ht="15.75">
      <c r="A95" s="1">
        <v>1923</v>
      </c>
      <c r="B95" s="11">
        <v>6.28</v>
      </c>
      <c r="C95" s="11">
        <v>121.3</v>
      </c>
      <c r="D95" s="11"/>
      <c r="E95" s="11">
        <v>0.8</v>
      </c>
      <c r="F95" s="11">
        <v>16</v>
      </c>
      <c r="G95" s="11"/>
      <c r="H95" s="11">
        <v>1.3</v>
      </c>
      <c r="L95" s="11"/>
      <c r="M95" s="11"/>
      <c r="N95" s="11"/>
      <c r="O95" s="11"/>
      <c r="P95" s="11"/>
      <c r="Q95" s="11"/>
      <c r="R95" s="11"/>
      <c r="T95" s="16">
        <v>0.011407650267077601</v>
      </c>
      <c r="V95" s="23">
        <f t="shared" si="27"/>
        <v>0.07164004367724734</v>
      </c>
      <c r="W95" s="23">
        <f t="shared" si="20"/>
        <v>1.3837479773965131</v>
      </c>
      <c r="X95" s="23"/>
      <c r="Y95" s="23">
        <f t="shared" si="22"/>
        <v>0.00912612021366208</v>
      </c>
      <c r="Z95" s="23">
        <f t="shared" si="23"/>
        <v>0.18252240427324162</v>
      </c>
      <c r="AA95" s="23"/>
      <c r="AB95" s="23">
        <f t="shared" si="25"/>
        <v>0.014829945347200882</v>
      </c>
    </row>
    <row r="96" spans="1:28" ht="15.75">
      <c r="A96" s="1">
        <v>1924</v>
      </c>
      <c r="B96" s="11">
        <v>8.7</v>
      </c>
      <c r="C96" s="11">
        <v>164</v>
      </c>
      <c r="D96" s="11"/>
      <c r="E96" s="11">
        <v>0.8</v>
      </c>
      <c r="F96" s="11">
        <v>22.05</v>
      </c>
      <c r="G96" s="11"/>
      <c r="H96" s="11">
        <v>2</v>
      </c>
      <c r="L96" s="11"/>
      <c r="M96" s="11"/>
      <c r="N96" s="11"/>
      <c r="O96" s="11"/>
      <c r="P96" s="11"/>
      <c r="Q96" s="11"/>
      <c r="R96" s="11"/>
      <c r="T96" s="16">
        <v>0.010513470677922535</v>
      </c>
      <c r="V96" s="23">
        <f t="shared" si="27"/>
        <v>0.09146719489792604</v>
      </c>
      <c r="W96" s="23">
        <f t="shared" si="20"/>
        <v>1.7242091911792956</v>
      </c>
      <c r="X96" s="23"/>
      <c r="Y96" s="23">
        <f t="shared" si="22"/>
        <v>0.008410776542338029</v>
      </c>
      <c r="Z96" s="23">
        <f t="shared" si="23"/>
        <v>0.23182202844819189</v>
      </c>
      <c r="AA96" s="23"/>
      <c r="AB96" s="23">
        <f t="shared" si="25"/>
        <v>0.02102694135584507</v>
      </c>
    </row>
    <row r="97" spans="1:28" ht="15.75">
      <c r="A97" s="1">
        <v>1925</v>
      </c>
      <c r="B97" s="11">
        <v>12.07</v>
      </c>
      <c r="C97" s="11"/>
      <c r="D97" s="11"/>
      <c r="E97" s="11">
        <v>0.8</v>
      </c>
      <c r="F97" s="11">
        <v>27</v>
      </c>
      <c r="G97" s="11"/>
      <c r="H97" s="11">
        <v>2.2</v>
      </c>
      <c r="L97" s="11"/>
      <c r="M97" s="11"/>
      <c r="N97" s="11"/>
      <c r="O97" s="11"/>
      <c r="P97" s="11"/>
      <c r="Q97" s="11"/>
      <c r="R97" s="11"/>
      <c r="T97" s="16">
        <v>0.009852971628860093</v>
      </c>
      <c r="V97" s="23">
        <f t="shared" si="27"/>
        <v>0.11892536756034132</v>
      </c>
      <c r="W97" s="23"/>
      <c r="X97" s="23"/>
      <c r="Y97" s="23">
        <f t="shared" si="22"/>
        <v>0.007882377303088075</v>
      </c>
      <c r="Z97" s="23">
        <f t="shared" si="23"/>
        <v>0.2660302339792225</v>
      </c>
      <c r="AA97" s="23"/>
      <c r="AB97" s="23">
        <f t="shared" si="25"/>
        <v>0.021676537583492205</v>
      </c>
    </row>
    <row r="98" spans="2:28" ht="15.75">
      <c r="B98" s="11"/>
      <c r="C98" s="11"/>
      <c r="D98" s="11"/>
      <c r="E98" s="11"/>
      <c r="F98" s="11"/>
      <c r="G98" s="11"/>
      <c r="H98" s="11"/>
      <c r="L98" s="11"/>
      <c r="M98" s="11"/>
      <c r="N98" s="11"/>
      <c r="O98" s="11"/>
      <c r="P98" s="11"/>
      <c r="Q98" s="11"/>
      <c r="R98" s="11"/>
      <c r="V98" s="23"/>
      <c r="W98" s="23"/>
      <c r="X98" s="23"/>
      <c r="Y98" s="23"/>
      <c r="Z98" s="23"/>
      <c r="AA98" s="23"/>
      <c r="AB98" s="23"/>
    </row>
    <row r="99" spans="2:28" ht="15.75">
      <c r="B99" s="11"/>
      <c r="C99" s="11"/>
      <c r="D99" s="11"/>
      <c r="E99" s="11"/>
      <c r="F99" s="11"/>
      <c r="G99" s="11"/>
      <c r="H99" s="11"/>
      <c r="L99" s="11"/>
      <c r="M99" s="11"/>
      <c r="N99" s="11"/>
      <c r="O99" s="11"/>
      <c r="P99" s="11"/>
      <c r="Q99" s="11"/>
      <c r="R99" s="11"/>
      <c r="V99" s="23"/>
      <c r="W99" s="23"/>
      <c r="X99" s="23"/>
      <c r="Y99" s="23"/>
      <c r="Z99" s="23"/>
      <c r="AA99" s="23"/>
      <c r="AB99" s="23"/>
    </row>
    <row r="100" spans="2:28" ht="15.75">
      <c r="B100" s="11"/>
      <c r="C100" s="11"/>
      <c r="D100" s="11"/>
      <c r="E100" s="11"/>
      <c r="F100" s="11"/>
      <c r="G100" s="11"/>
      <c r="H100" s="11"/>
      <c r="L100" s="11"/>
      <c r="M100" s="11"/>
      <c r="N100" s="11"/>
      <c r="O100" s="11"/>
      <c r="P100" s="11"/>
      <c r="Q100" s="11"/>
      <c r="R100" s="11"/>
      <c r="V100" s="23"/>
      <c r="W100" s="23"/>
      <c r="X100" s="23"/>
      <c r="Y100" s="23"/>
      <c r="Z100" s="23"/>
      <c r="AA100" s="23"/>
      <c r="AB100" s="23"/>
    </row>
    <row r="101" spans="2:28" ht="15.75">
      <c r="B101" s="11"/>
      <c r="C101" s="11"/>
      <c r="D101" s="11"/>
      <c r="E101" s="11"/>
      <c r="F101" s="11"/>
      <c r="G101" s="11"/>
      <c r="H101" s="11"/>
      <c r="L101" s="11"/>
      <c r="M101" s="11"/>
      <c r="N101" s="11"/>
      <c r="O101" s="11"/>
      <c r="P101" s="11"/>
      <c r="Q101" s="11"/>
      <c r="R101" s="11"/>
      <c r="V101" s="23"/>
      <c r="W101" s="23"/>
      <c r="X101" s="23"/>
      <c r="Y101" s="23"/>
      <c r="Z101" s="23"/>
      <c r="AA101" s="23"/>
      <c r="AB101" s="23"/>
    </row>
    <row r="102" spans="2:28" ht="15.75">
      <c r="B102" s="11"/>
      <c r="C102" s="11"/>
      <c r="D102" s="11"/>
      <c r="E102" s="11"/>
      <c r="F102" s="11"/>
      <c r="G102" s="11"/>
      <c r="H102" s="11"/>
      <c r="L102" s="11"/>
      <c r="M102" s="11"/>
      <c r="N102" s="11"/>
      <c r="O102" s="11"/>
      <c r="P102" s="11"/>
      <c r="Q102" s="11"/>
      <c r="R102" s="11"/>
      <c r="V102" s="23"/>
      <c r="W102" s="23"/>
      <c r="X102" s="23"/>
      <c r="Y102" s="23"/>
      <c r="Z102" s="23"/>
      <c r="AA102" s="23"/>
      <c r="AB102" s="23"/>
    </row>
    <row r="103" spans="2:28" ht="15.75">
      <c r="B103" s="11"/>
      <c r="C103" s="11"/>
      <c r="D103" s="11"/>
      <c r="E103" s="11"/>
      <c r="F103" s="11"/>
      <c r="G103" s="11"/>
      <c r="H103" s="11"/>
      <c r="L103" s="11"/>
      <c r="M103" s="11"/>
      <c r="N103" s="11"/>
      <c r="O103" s="11"/>
      <c r="P103" s="11"/>
      <c r="Q103" s="11"/>
      <c r="R103" s="11"/>
      <c r="V103" s="23"/>
      <c r="W103" s="23"/>
      <c r="X103" s="23"/>
      <c r="Y103" s="23"/>
      <c r="Z103" s="23"/>
      <c r="AA103" s="23"/>
      <c r="AB103" s="23"/>
    </row>
    <row r="104" spans="2:28" ht="15.75">
      <c r="B104" s="11"/>
      <c r="C104" s="11"/>
      <c r="D104" s="11"/>
      <c r="E104" s="11"/>
      <c r="F104" s="11"/>
      <c r="G104" s="11"/>
      <c r="H104" s="11"/>
      <c r="L104" s="11"/>
      <c r="M104" s="11"/>
      <c r="N104" s="11"/>
      <c r="O104" s="11"/>
      <c r="P104" s="11"/>
      <c r="Q104" s="11"/>
      <c r="R104" s="11"/>
      <c r="V104" s="23"/>
      <c r="W104" s="23"/>
      <c r="X104" s="23"/>
      <c r="Y104" s="23"/>
      <c r="Z104" s="23"/>
      <c r="AA104" s="23"/>
      <c r="AB104" s="23"/>
    </row>
    <row r="105" spans="2:28" ht="15.75">
      <c r="B105" s="11"/>
      <c r="C105" s="11"/>
      <c r="D105" s="11"/>
      <c r="E105" s="11"/>
      <c r="F105" s="11"/>
      <c r="G105" s="11"/>
      <c r="H105" s="11"/>
      <c r="L105" s="11"/>
      <c r="M105" s="11"/>
      <c r="N105" s="11"/>
      <c r="O105" s="11"/>
      <c r="P105" s="11"/>
      <c r="Q105" s="11"/>
      <c r="R105" s="11"/>
      <c r="V105" s="23"/>
      <c r="W105" s="23"/>
      <c r="X105" s="23"/>
      <c r="Y105" s="23"/>
      <c r="Z105" s="23"/>
      <c r="AA105" s="23"/>
      <c r="AB105" s="23"/>
    </row>
    <row r="106" spans="2:28" ht="15.75">
      <c r="B106" s="11"/>
      <c r="C106" s="11"/>
      <c r="D106" s="11"/>
      <c r="E106" s="11"/>
      <c r="F106" s="11"/>
      <c r="G106" s="11"/>
      <c r="H106" s="11"/>
      <c r="L106" s="11"/>
      <c r="M106" s="11"/>
      <c r="N106" s="11"/>
      <c r="O106" s="11"/>
      <c r="P106" s="11"/>
      <c r="Q106" s="11"/>
      <c r="R106" s="11"/>
      <c r="V106" s="23"/>
      <c r="W106" s="23"/>
      <c r="X106" s="23"/>
      <c r="Y106" s="23"/>
      <c r="Z106" s="23"/>
      <c r="AA106" s="23"/>
      <c r="AB106" s="23"/>
    </row>
    <row r="107" spans="2:28" ht="15.75">
      <c r="B107" s="11"/>
      <c r="C107" s="11"/>
      <c r="D107" s="11"/>
      <c r="E107" s="11"/>
      <c r="F107" s="11"/>
      <c r="G107" s="11"/>
      <c r="H107" s="11"/>
      <c r="L107" s="11"/>
      <c r="M107" s="11"/>
      <c r="N107" s="11"/>
      <c r="O107" s="11"/>
      <c r="P107" s="11"/>
      <c r="Q107" s="11"/>
      <c r="R107" s="11"/>
      <c r="V107" s="23"/>
      <c r="W107" s="23"/>
      <c r="X107" s="23"/>
      <c r="Y107" s="23"/>
      <c r="Z107" s="23"/>
      <c r="AA107" s="23"/>
      <c r="AB107" s="23"/>
    </row>
    <row r="108" spans="2:28" ht="15.75">
      <c r="B108" s="11"/>
      <c r="C108" s="11"/>
      <c r="D108" s="11"/>
      <c r="E108" s="11"/>
      <c r="F108" s="11"/>
      <c r="G108" s="11"/>
      <c r="H108" s="11"/>
      <c r="L108" s="11"/>
      <c r="M108" s="11"/>
      <c r="N108" s="11"/>
      <c r="O108" s="11"/>
      <c r="P108" s="11"/>
      <c r="Q108" s="11"/>
      <c r="R108" s="11"/>
      <c r="V108" s="23"/>
      <c r="W108" s="23"/>
      <c r="X108" s="23"/>
      <c r="Y108" s="23"/>
      <c r="Z108" s="23"/>
      <c r="AA108" s="23"/>
      <c r="AB108" s="2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3"/>
  <sheetViews>
    <sheetView workbookViewId="0" topLeftCell="A1">
      <selection activeCell="K34" sqref="K34"/>
    </sheetView>
  </sheetViews>
  <sheetFormatPr defaultColWidth="9.140625" defaultRowHeight="12.75"/>
  <cols>
    <col min="1" max="1" width="5.421875" style="1" bestFit="1" customWidth="1"/>
    <col min="2" max="16384" width="8.8515625" style="1" customWidth="1"/>
  </cols>
  <sheetData>
    <row r="1" ht="15.75">
      <c r="B1" s="15"/>
    </row>
    <row r="2" ht="15.75">
      <c r="B2" s="15" t="s">
        <v>121</v>
      </c>
    </row>
    <row r="3" ht="15.75">
      <c r="B3" s="15" t="s">
        <v>120</v>
      </c>
    </row>
    <row r="4" spans="1:2" ht="15.75">
      <c r="A4" s="1">
        <v>1796</v>
      </c>
      <c r="B4" s="15">
        <v>100</v>
      </c>
    </row>
    <row r="5" spans="1:2" ht="15.75">
      <c r="A5" s="1">
        <v>1797</v>
      </c>
      <c r="B5" s="15">
        <v>100</v>
      </c>
    </row>
    <row r="6" spans="1:2" ht="15.75">
      <c r="A6" s="1">
        <v>1798</v>
      </c>
      <c r="B6" s="15">
        <v>102</v>
      </c>
    </row>
    <row r="7" spans="1:2" ht="15.75">
      <c r="A7" s="1">
        <v>1799</v>
      </c>
      <c r="B7" s="15">
        <v>108</v>
      </c>
    </row>
    <row r="8" spans="1:2" ht="15.75">
      <c r="A8" s="1">
        <v>1800</v>
      </c>
      <c r="B8" s="15">
        <v>104</v>
      </c>
    </row>
    <row r="9" spans="1:2" ht="15.75">
      <c r="A9" s="1">
        <v>1801</v>
      </c>
      <c r="B9" s="15">
        <v>104</v>
      </c>
    </row>
    <row r="10" spans="1:2" ht="15.75">
      <c r="A10" s="1">
        <v>1802</v>
      </c>
      <c r="B10" s="15">
        <v>105</v>
      </c>
    </row>
    <row r="11" spans="1:2" ht="15.75">
      <c r="A11" s="1">
        <v>1803</v>
      </c>
      <c r="B11" s="15">
        <v>108</v>
      </c>
    </row>
    <row r="12" spans="1:2" ht="15.75">
      <c r="A12" s="1">
        <v>1804</v>
      </c>
      <c r="B12" s="15">
        <v>106</v>
      </c>
    </row>
    <row r="13" spans="1:2" ht="15.75">
      <c r="A13" s="1">
        <v>1805</v>
      </c>
      <c r="B13" s="15">
        <v>105</v>
      </c>
    </row>
    <row r="14" spans="1:2" ht="15.75">
      <c r="A14" s="1">
        <v>1806</v>
      </c>
      <c r="B14" s="15">
        <v>108</v>
      </c>
    </row>
    <row r="15" spans="1:2" ht="15.75">
      <c r="A15" s="1">
        <v>1807</v>
      </c>
      <c r="B15" s="15">
        <v>107</v>
      </c>
    </row>
    <row r="16" spans="1:2" ht="15.75">
      <c r="A16" s="1">
        <v>1808</v>
      </c>
      <c r="B16" s="15">
        <v>108</v>
      </c>
    </row>
    <row r="17" spans="1:2" ht="15.75">
      <c r="A17" s="1">
        <v>1809</v>
      </c>
      <c r="B17" s="15">
        <v>108</v>
      </c>
    </row>
    <row r="18" spans="1:2" ht="15.75">
      <c r="A18" s="1">
        <v>1810</v>
      </c>
      <c r="B18" s="15">
        <v>109</v>
      </c>
    </row>
    <row r="19" spans="1:2" ht="15.75">
      <c r="A19" s="1">
        <v>1811</v>
      </c>
      <c r="B19" s="15">
        <v>109</v>
      </c>
    </row>
    <row r="20" spans="1:2" ht="15.75">
      <c r="A20" s="1">
        <v>1812</v>
      </c>
      <c r="B20" s="15">
        <v>110</v>
      </c>
    </row>
    <row r="21" spans="1:2" ht="15.75">
      <c r="A21" s="1">
        <v>1813</v>
      </c>
      <c r="B21" s="15">
        <v>110</v>
      </c>
    </row>
    <row r="22" spans="1:2" ht="15.75">
      <c r="A22" s="1">
        <v>1814</v>
      </c>
      <c r="B22" s="15">
        <v>110</v>
      </c>
    </row>
    <row r="23" spans="1:2" ht="15.75">
      <c r="A23" s="1">
        <v>1815</v>
      </c>
      <c r="B23" s="15">
        <v>110</v>
      </c>
    </row>
    <row r="24" spans="1:2" ht="15.75">
      <c r="A24" s="1">
        <v>1816</v>
      </c>
      <c r="B24" s="15">
        <v>110</v>
      </c>
    </row>
    <row r="25" spans="1:2" ht="15.75">
      <c r="A25" s="1">
        <v>1817</v>
      </c>
      <c r="B25" s="15">
        <v>110</v>
      </c>
    </row>
    <row r="26" spans="1:2" ht="15.75">
      <c r="A26" s="1">
        <v>1818</v>
      </c>
      <c r="B26" s="15">
        <v>110</v>
      </c>
    </row>
    <row r="27" spans="1:2" ht="15.75">
      <c r="A27" s="1">
        <v>1819</v>
      </c>
      <c r="B27" s="15">
        <v>111</v>
      </c>
    </row>
    <row r="28" spans="1:2" ht="15.75">
      <c r="A28" s="1">
        <v>1820</v>
      </c>
      <c r="B28" s="15">
        <v>115</v>
      </c>
    </row>
    <row r="29" spans="1:2" ht="15.75">
      <c r="A29" s="1">
        <v>1821</v>
      </c>
      <c r="B29" s="15">
        <v>116</v>
      </c>
    </row>
    <row r="30" spans="1:2" ht="15.75">
      <c r="A30" s="1">
        <v>1822</v>
      </c>
      <c r="B30" s="15">
        <v>116</v>
      </c>
    </row>
    <row r="31" spans="1:2" ht="15.75">
      <c r="A31" s="1">
        <v>1823</v>
      </c>
      <c r="B31" s="15">
        <v>118</v>
      </c>
    </row>
    <row r="32" spans="1:2" ht="15.75">
      <c r="A32" s="1">
        <v>1824</v>
      </c>
      <c r="B32" s="15">
        <v>118</v>
      </c>
    </row>
    <row r="33" spans="1:2" ht="15.75">
      <c r="A33" s="1">
        <v>1825</v>
      </c>
      <c r="B33" s="15">
        <v>118</v>
      </c>
    </row>
    <row r="34" spans="1:2" ht="15.75">
      <c r="A34" s="1">
        <v>1826</v>
      </c>
      <c r="B34" s="15">
        <v>118</v>
      </c>
    </row>
    <row r="35" spans="1:2" ht="15.75">
      <c r="A35" s="1">
        <v>1827</v>
      </c>
      <c r="B35" s="15">
        <v>119</v>
      </c>
    </row>
    <row r="36" spans="1:2" ht="15.75">
      <c r="A36" s="1">
        <v>1828</v>
      </c>
      <c r="B36" s="15">
        <v>119</v>
      </c>
    </row>
    <row r="37" spans="1:2" ht="15.75">
      <c r="A37" s="1">
        <v>1829</v>
      </c>
      <c r="B37" s="15">
        <v>118</v>
      </c>
    </row>
    <row r="38" spans="1:2" ht="15.75">
      <c r="A38" s="1">
        <v>1830</v>
      </c>
      <c r="B38" s="15">
        <v>121</v>
      </c>
    </row>
    <row r="39" spans="1:2" ht="15.75">
      <c r="A39" s="1">
        <v>1831</v>
      </c>
      <c r="B39" s="15">
        <v>124</v>
      </c>
    </row>
    <row r="40" spans="1:2" ht="15.75">
      <c r="A40" s="1">
        <v>1832</v>
      </c>
      <c r="B40" s="15">
        <v>125</v>
      </c>
    </row>
    <row r="41" spans="1:2" ht="15.75">
      <c r="A41" s="1">
        <v>1833</v>
      </c>
      <c r="B41" s="15">
        <v>126</v>
      </c>
    </row>
    <row r="42" spans="1:2" ht="15.75">
      <c r="A42" s="1">
        <v>1834</v>
      </c>
      <c r="B42" s="15">
        <v>131</v>
      </c>
    </row>
    <row r="43" spans="1:2" ht="15.75">
      <c r="A43" s="1">
        <v>1835</v>
      </c>
      <c r="B43" s="15">
        <v>134</v>
      </c>
    </row>
    <row r="44" spans="1:2" ht="15.75">
      <c r="A44" s="1">
        <v>1836</v>
      </c>
      <c r="B44" s="15">
        <v>136</v>
      </c>
    </row>
    <row r="45" spans="1:2" ht="15.75">
      <c r="A45" s="1">
        <v>1837</v>
      </c>
      <c r="B45" s="15">
        <v>137</v>
      </c>
    </row>
    <row r="46" spans="1:2" ht="15.75">
      <c r="A46" s="1">
        <v>1838</v>
      </c>
      <c r="B46" s="15">
        <v>140</v>
      </c>
    </row>
    <row r="47" spans="1:2" ht="15.75">
      <c r="A47" s="1">
        <v>1839</v>
      </c>
      <c r="B47" s="15">
        <v>143</v>
      </c>
    </row>
    <row r="48" spans="1:2" ht="15.75">
      <c r="A48" s="1">
        <v>1840</v>
      </c>
      <c r="B48" s="15">
        <v>148</v>
      </c>
    </row>
    <row r="49" spans="1:2" ht="15.75">
      <c r="A49" s="1">
        <v>1841</v>
      </c>
      <c r="B49" s="15">
        <v>153</v>
      </c>
    </row>
    <row r="50" spans="1:2" ht="15.75">
      <c r="A50" s="1">
        <v>1842</v>
      </c>
      <c r="B50" s="15">
        <v>158</v>
      </c>
    </row>
    <row r="51" spans="1:2" ht="15.75">
      <c r="A51" s="1">
        <v>1843</v>
      </c>
      <c r="B51" s="15">
        <v>159</v>
      </c>
    </row>
    <row r="52" spans="1:2" ht="15.75">
      <c r="A52" s="1">
        <v>1844</v>
      </c>
      <c r="B52" s="15">
        <v>159</v>
      </c>
    </row>
    <row r="53" spans="1:2" ht="15.75">
      <c r="A53" s="1">
        <v>1845</v>
      </c>
      <c r="B53" s="15">
        <v>155</v>
      </c>
    </row>
    <row r="54" spans="1:2" ht="15.75">
      <c r="A54" s="1">
        <v>1846</v>
      </c>
      <c r="B54" s="15">
        <v>152</v>
      </c>
    </row>
    <row r="55" spans="1:2" ht="15.75">
      <c r="A55" s="1">
        <v>1847</v>
      </c>
      <c r="B55" s="15">
        <v>152</v>
      </c>
    </row>
    <row r="56" spans="1:2" ht="15.75">
      <c r="A56" s="1">
        <v>1848</v>
      </c>
      <c r="B56" s="15">
        <v>152</v>
      </c>
    </row>
    <row r="57" spans="1:2" ht="15.75">
      <c r="A57" s="1">
        <v>1849</v>
      </c>
      <c r="B57" s="15">
        <v>152</v>
      </c>
    </row>
    <row r="58" spans="1:2" ht="15.75">
      <c r="A58" s="1">
        <v>1850</v>
      </c>
      <c r="B58" s="15">
        <v>151</v>
      </c>
    </row>
    <row r="59" spans="1:2" ht="15.75">
      <c r="A59" s="1">
        <v>1851</v>
      </c>
      <c r="B59" s="15">
        <v>149</v>
      </c>
    </row>
    <row r="60" spans="1:2" ht="15.75">
      <c r="A60" s="1">
        <v>1852</v>
      </c>
      <c r="B60" s="15">
        <v>149</v>
      </c>
    </row>
    <row r="61" spans="1:2" ht="15.75">
      <c r="A61" s="1">
        <v>1853</v>
      </c>
      <c r="B61" s="15">
        <v>149</v>
      </c>
    </row>
    <row r="62" spans="1:2" ht="15.75">
      <c r="A62" s="1">
        <v>1854</v>
      </c>
      <c r="B62" s="15">
        <v>151</v>
      </c>
    </row>
    <row r="63" spans="1:2" ht="15.75">
      <c r="A63" s="1">
        <v>1855</v>
      </c>
      <c r="B63" s="15">
        <v>152</v>
      </c>
    </row>
    <row r="64" spans="1:2" ht="15.75">
      <c r="A64" s="1">
        <v>1856</v>
      </c>
      <c r="B64" s="15">
        <v>154</v>
      </c>
    </row>
    <row r="65" spans="1:2" ht="15.75">
      <c r="A65" s="1">
        <v>1857</v>
      </c>
      <c r="B65" s="15">
        <v>156</v>
      </c>
    </row>
    <row r="66" spans="1:2" ht="15.75">
      <c r="A66" s="1">
        <v>1858</v>
      </c>
      <c r="B66" s="15">
        <v>157</v>
      </c>
    </row>
    <row r="67" spans="1:2" ht="15.75">
      <c r="A67" s="1">
        <v>1859</v>
      </c>
      <c r="B67" s="15">
        <v>159</v>
      </c>
    </row>
    <row r="68" spans="1:2" ht="15.75">
      <c r="A68" s="1">
        <v>1860</v>
      </c>
      <c r="B68" s="15">
        <v>162</v>
      </c>
    </row>
    <row r="69" spans="1:2" ht="15.75">
      <c r="A69" s="1">
        <v>1861</v>
      </c>
      <c r="B69" s="15">
        <v>168</v>
      </c>
    </row>
    <row r="70" spans="1:2" ht="15.75">
      <c r="A70" s="1">
        <v>1862</v>
      </c>
      <c r="B70" s="15">
        <v>168</v>
      </c>
    </row>
    <row r="71" spans="1:2" ht="15.75">
      <c r="A71" s="1">
        <v>1863</v>
      </c>
      <c r="B71" s="15">
        <v>193</v>
      </c>
    </row>
    <row r="72" spans="1:2" ht="15.75">
      <c r="A72" s="1">
        <v>1864</v>
      </c>
      <c r="B72" s="15">
        <v>197</v>
      </c>
    </row>
    <row r="73" spans="1:2" ht="15.75">
      <c r="A73" s="1">
        <v>1865</v>
      </c>
      <c r="B73" s="15">
        <v>201</v>
      </c>
    </row>
    <row r="74" spans="1:2" ht="15.75">
      <c r="A74" s="1">
        <v>1866</v>
      </c>
      <c r="B74" s="15">
        <v>207</v>
      </c>
    </row>
    <row r="75" spans="1:2" ht="15.75">
      <c r="A75" s="1">
        <v>1867</v>
      </c>
      <c r="B75" s="15">
        <v>216</v>
      </c>
    </row>
    <row r="76" spans="1:2" ht="15.75">
      <c r="A76" s="1">
        <v>1868</v>
      </c>
      <c r="B76" s="15">
        <v>226</v>
      </c>
    </row>
    <row r="77" spans="1:2" ht="15.75">
      <c r="A77" s="1">
        <v>1869</v>
      </c>
      <c r="B77" s="15">
        <v>226</v>
      </c>
    </row>
    <row r="78" spans="1:2" ht="15.75">
      <c r="A78" s="1">
        <v>1870</v>
      </c>
      <c r="B78" s="15">
        <v>227</v>
      </c>
    </row>
    <row r="79" spans="1:2" ht="15.75">
      <c r="A79" s="1">
        <v>1871</v>
      </c>
      <c r="B79" s="15">
        <v>229</v>
      </c>
    </row>
    <row r="80" spans="1:2" ht="15.75">
      <c r="A80" s="1">
        <v>1872</v>
      </c>
      <c r="B80" s="15">
        <v>229</v>
      </c>
    </row>
    <row r="81" spans="1:2" ht="15.75">
      <c r="A81" s="1">
        <v>1873</v>
      </c>
      <c r="B81" s="15">
        <v>232</v>
      </c>
    </row>
    <row r="82" spans="1:2" ht="15.75">
      <c r="A82" s="1">
        <v>1874</v>
      </c>
      <c r="B82" s="15">
        <v>238</v>
      </c>
    </row>
    <row r="83" spans="1:2" ht="15.75">
      <c r="A83" s="1">
        <v>1875</v>
      </c>
      <c r="B83" s="15">
        <v>259</v>
      </c>
    </row>
    <row r="84" spans="1:2" ht="15.75">
      <c r="A84" s="1">
        <v>1876</v>
      </c>
      <c r="B84" s="15">
        <v>263</v>
      </c>
    </row>
    <row r="85" spans="1:2" ht="15.75">
      <c r="A85" s="1">
        <v>1877</v>
      </c>
      <c r="B85" s="15">
        <v>265</v>
      </c>
    </row>
    <row r="86" spans="1:2" ht="15.75">
      <c r="A86" s="1">
        <v>1878</v>
      </c>
      <c r="B86" s="15">
        <v>271</v>
      </c>
    </row>
    <row r="87" spans="1:2" ht="15.75">
      <c r="A87" s="1">
        <v>1879</v>
      </c>
      <c r="B87" s="15">
        <v>274</v>
      </c>
    </row>
    <row r="88" spans="1:2" ht="15.75">
      <c r="A88" s="1">
        <v>1880</v>
      </c>
      <c r="B88" s="15">
        <v>277</v>
      </c>
    </row>
    <row r="89" spans="1:2" ht="15.75">
      <c r="A89" s="1">
        <v>1881</v>
      </c>
      <c r="B89" s="15">
        <v>295</v>
      </c>
    </row>
    <row r="90" spans="1:2" ht="15.75">
      <c r="A90" s="1">
        <v>1882</v>
      </c>
      <c r="B90" s="15">
        <v>294</v>
      </c>
    </row>
    <row r="91" spans="1:2" ht="15.75">
      <c r="A91" s="1">
        <v>1883</v>
      </c>
      <c r="B91" s="15">
        <v>299</v>
      </c>
    </row>
    <row r="92" spans="1:2" ht="15.75">
      <c r="A92" s="1">
        <v>1884</v>
      </c>
      <c r="B92" s="15">
        <v>310</v>
      </c>
    </row>
    <row r="93" spans="1:2" ht="15.75">
      <c r="A93" s="1">
        <v>1885</v>
      </c>
      <c r="B93" s="15">
        <v>311</v>
      </c>
    </row>
    <row r="94" spans="1:2" ht="15.75">
      <c r="A94" s="1">
        <v>1886</v>
      </c>
      <c r="B94" s="15">
        <v>313</v>
      </c>
    </row>
    <row r="95" spans="1:2" ht="15.75">
      <c r="A95" s="1">
        <v>1887</v>
      </c>
      <c r="B95" s="15">
        <v>318</v>
      </c>
    </row>
    <row r="96" spans="1:2" ht="15.75">
      <c r="A96" s="1">
        <v>1888</v>
      </c>
      <c r="B96" s="15">
        <v>321</v>
      </c>
    </row>
    <row r="97" spans="1:2" ht="15.75">
      <c r="A97" s="1">
        <v>1889</v>
      </c>
      <c r="B97" s="15">
        <v>322</v>
      </c>
    </row>
    <row r="98" spans="1:2" ht="15.75">
      <c r="A98" s="1">
        <v>1890</v>
      </c>
      <c r="B98" s="15">
        <v>318</v>
      </c>
    </row>
    <row r="99" spans="1:2" ht="15.75">
      <c r="A99" s="1">
        <v>1891</v>
      </c>
      <c r="B99" s="15">
        <v>317</v>
      </c>
    </row>
    <row r="100" spans="1:2" ht="15.75">
      <c r="A100" s="1">
        <v>1892</v>
      </c>
      <c r="B100" s="15">
        <v>319</v>
      </c>
    </row>
    <row r="101" spans="1:2" ht="15.75">
      <c r="A101" s="1">
        <v>1893</v>
      </c>
      <c r="B101" s="15">
        <v>316</v>
      </c>
    </row>
    <row r="102" spans="1:2" ht="15.75">
      <c r="A102" s="1">
        <v>1894</v>
      </c>
      <c r="B102" s="15">
        <v>316</v>
      </c>
    </row>
    <row r="103" spans="1:2" ht="15.75">
      <c r="A103" s="1">
        <v>1895</v>
      </c>
      <c r="B103" s="15">
        <v>313</v>
      </c>
    </row>
    <row r="104" spans="1:2" ht="15.75">
      <c r="A104" s="1">
        <v>1896</v>
      </c>
      <c r="B104" s="15">
        <v>314</v>
      </c>
    </row>
    <row r="105" spans="1:2" ht="15.75">
      <c r="A105" s="1">
        <v>1897</v>
      </c>
      <c r="B105" s="15">
        <v>313</v>
      </c>
    </row>
    <row r="106" spans="1:2" ht="15.75">
      <c r="A106" s="1">
        <v>1898</v>
      </c>
      <c r="B106" s="15">
        <v>314</v>
      </c>
    </row>
    <row r="107" spans="1:2" ht="15.75">
      <c r="A107" s="1">
        <v>1899</v>
      </c>
      <c r="B107" s="15">
        <v>317</v>
      </c>
    </row>
    <row r="108" spans="1:2" ht="15.75">
      <c r="A108" s="1">
        <v>1900</v>
      </c>
      <c r="B108" s="15">
        <v>320</v>
      </c>
    </row>
    <row r="109" spans="1:2" ht="15.75">
      <c r="A109" s="1">
        <v>1901</v>
      </c>
      <c r="B109" s="15">
        <v>320</v>
      </c>
    </row>
    <row r="110" spans="1:2" ht="15.75">
      <c r="A110" s="1">
        <v>1902</v>
      </c>
      <c r="B110" s="15">
        <v>321</v>
      </c>
    </row>
    <row r="111" spans="1:2" ht="15.75">
      <c r="A111" s="1">
        <v>1903</v>
      </c>
      <c r="B111" s="15">
        <v>320</v>
      </c>
    </row>
    <row r="112" spans="1:2" ht="15.75">
      <c r="A112" s="1">
        <v>1904</v>
      </c>
      <c r="B112" s="15">
        <v>319</v>
      </c>
    </row>
    <row r="113" spans="1:2" ht="15.75">
      <c r="A113" s="1">
        <v>1905</v>
      </c>
      <c r="B113" s="15">
        <v>320</v>
      </c>
    </row>
    <row r="114" spans="1:2" ht="15.75">
      <c r="A114" s="1">
        <v>1906</v>
      </c>
      <c r="B114" s="15">
        <v>321</v>
      </c>
    </row>
    <row r="115" spans="1:2" ht="15.75">
      <c r="A115" s="1">
        <v>1907</v>
      </c>
      <c r="B115" s="15">
        <v>325</v>
      </c>
    </row>
    <row r="116" spans="1:2" ht="15.75">
      <c r="A116" s="1">
        <v>1908</v>
      </c>
      <c r="B116" s="15">
        <v>326</v>
      </c>
    </row>
    <row r="117" spans="1:2" ht="15.75">
      <c r="A117" s="1">
        <v>1909</v>
      </c>
      <c r="B117" s="15">
        <v>331</v>
      </c>
    </row>
    <row r="118" spans="1:2" ht="15.75">
      <c r="A118" s="1">
        <v>1910</v>
      </c>
      <c r="B118" s="15">
        <v>332</v>
      </c>
    </row>
    <row r="119" spans="1:2" ht="15.75">
      <c r="A119" s="1">
        <v>1911</v>
      </c>
      <c r="B119" s="15">
        <v>334</v>
      </c>
    </row>
    <row r="120" spans="1:2" ht="15.75">
      <c r="A120" s="1">
        <v>1912</v>
      </c>
      <c r="B120" s="15">
        <v>335</v>
      </c>
    </row>
    <row r="121" spans="1:2" ht="15.75">
      <c r="A121" s="1">
        <v>1913</v>
      </c>
      <c r="B121" s="15">
        <v>335</v>
      </c>
    </row>
    <row r="122" spans="1:2" ht="15.75">
      <c r="A122" s="1">
        <v>1914</v>
      </c>
      <c r="B122" s="15">
        <v>337</v>
      </c>
    </row>
    <row r="123" spans="1:2" ht="15.75">
      <c r="A123" s="1">
        <v>1915</v>
      </c>
      <c r="B123" s="15">
        <v>334</v>
      </c>
    </row>
    <row r="124" spans="1:2" ht="15.75">
      <c r="A124" s="1">
        <v>1916</v>
      </c>
      <c r="B124" s="15">
        <v>332</v>
      </c>
    </row>
    <row r="125" spans="1:2" ht="15.75">
      <c r="A125" s="1">
        <v>1917</v>
      </c>
      <c r="B125" s="15">
        <v>331</v>
      </c>
    </row>
    <row r="126" spans="1:2" ht="15.75">
      <c r="A126" s="1">
        <v>1918</v>
      </c>
      <c r="B126" s="15">
        <v>332</v>
      </c>
    </row>
    <row r="127" spans="1:2" ht="15.75">
      <c r="A127" s="1">
        <v>1919</v>
      </c>
      <c r="B127" s="15">
        <v>341</v>
      </c>
    </row>
    <row r="128" spans="1:2" ht="15.75">
      <c r="A128" s="1">
        <v>1920</v>
      </c>
      <c r="B128" s="15">
        <v>373</v>
      </c>
    </row>
    <row r="129" spans="1:2" ht="15.75">
      <c r="A129" s="1">
        <v>1921</v>
      </c>
      <c r="B129" s="15">
        <v>416</v>
      </c>
    </row>
    <row r="130" spans="1:2" ht="15.75">
      <c r="A130" s="1">
        <v>1922</v>
      </c>
      <c r="B130" s="15">
        <v>438</v>
      </c>
    </row>
    <row r="131" spans="1:2" ht="15.75">
      <c r="A131" s="1">
        <v>1923</v>
      </c>
      <c r="B131" s="15">
        <v>451</v>
      </c>
    </row>
    <row r="132" spans="1:2" ht="15.75">
      <c r="A132" s="1">
        <v>1924</v>
      </c>
      <c r="B132" s="15">
        <v>609</v>
      </c>
    </row>
    <row r="133" spans="1:2" ht="15.75">
      <c r="A133" s="1">
        <v>1925</v>
      </c>
      <c r="B133" s="15">
        <v>633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1">
      <selection activeCell="H60" sqref="H60"/>
    </sheetView>
  </sheetViews>
  <sheetFormatPr defaultColWidth="9.140625" defaultRowHeight="12.75"/>
  <cols>
    <col min="1" max="1" width="11.421875" style="1" bestFit="1" customWidth="1"/>
    <col min="2" max="3" width="8.8515625" style="1" customWidth="1"/>
    <col min="4" max="4" width="9.28125" style="1" bestFit="1" customWidth="1"/>
    <col min="5" max="16384" width="8.8515625" style="1" customWidth="1"/>
  </cols>
  <sheetData>
    <row r="1" ht="18.75">
      <c r="B1" s="9" t="s">
        <v>126</v>
      </c>
    </row>
    <row r="3" ht="18.75">
      <c r="A3" s="7" t="s">
        <v>127</v>
      </c>
    </row>
    <row r="4" spans="1:7" ht="15.75">
      <c r="A4" s="1" t="s">
        <v>116</v>
      </c>
      <c r="C4" s="8">
        <v>1845</v>
      </c>
      <c r="F4" s="3"/>
      <c r="G4" s="1" t="s">
        <v>57</v>
      </c>
    </row>
    <row r="5" spans="1:7" ht="15.75">
      <c r="A5" s="1" t="s">
        <v>33</v>
      </c>
      <c r="C5" s="3" t="s">
        <v>47</v>
      </c>
      <c r="E5" s="2" t="s">
        <v>36</v>
      </c>
      <c r="F5" s="4"/>
      <c r="G5" s="2" t="s">
        <v>58</v>
      </c>
    </row>
    <row r="6" spans="1:7" ht="15.75">
      <c r="A6" s="1" t="s">
        <v>32</v>
      </c>
      <c r="C6" s="3"/>
      <c r="E6" s="1" t="s">
        <v>46</v>
      </c>
      <c r="F6" s="3"/>
      <c r="G6" s="5">
        <v>32.3</v>
      </c>
    </row>
    <row r="7" spans="1:7" ht="15.75">
      <c r="A7" s="1" t="s">
        <v>31</v>
      </c>
      <c r="C7" s="3"/>
      <c r="E7" s="1" t="s">
        <v>7</v>
      </c>
      <c r="F7" s="3"/>
      <c r="G7" s="5">
        <v>15.7</v>
      </c>
    </row>
    <row r="8" spans="1:7" ht="15.75">
      <c r="A8" s="1" t="s">
        <v>34</v>
      </c>
      <c r="C8" s="3">
        <v>6</v>
      </c>
      <c r="E8" s="1" t="s">
        <v>13</v>
      </c>
      <c r="F8" s="3"/>
      <c r="G8" s="5">
        <v>16.7</v>
      </c>
    </row>
    <row r="9" spans="1:7" ht="15.75">
      <c r="A9" s="1" t="s">
        <v>44</v>
      </c>
      <c r="C9" s="3" t="s">
        <v>48</v>
      </c>
      <c r="E9" s="1" t="s">
        <v>17</v>
      </c>
      <c r="F9" s="3"/>
      <c r="G9" s="5">
        <v>2.5</v>
      </c>
    </row>
    <row r="10" spans="1:7" ht="15.75">
      <c r="A10" s="1" t="s">
        <v>35</v>
      </c>
      <c r="C10" s="3" t="s">
        <v>45</v>
      </c>
      <c r="E10" s="1" t="s">
        <v>18</v>
      </c>
      <c r="F10" s="3"/>
      <c r="G10" s="5">
        <v>1.5</v>
      </c>
    </row>
    <row r="11" spans="5:7" ht="15.75">
      <c r="E11" s="1" t="s">
        <v>11</v>
      </c>
      <c r="F11" s="3"/>
      <c r="G11" s="5">
        <v>1.5</v>
      </c>
    </row>
    <row r="12" spans="5:7" ht="15.75">
      <c r="E12" s="1" t="s">
        <v>19</v>
      </c>
      <c r="F12" s="3"/>
      <c r="G12" s="5">
        <v>1</v>
      </c>
    </row>
    <row r="13" spans="5:7" ht="15.75">
      <c r="E13" s="1" t="s">
        <v>49</v>
      </c>
      <c r="F13" s="3"/>
      <c r="G13" s="5">
        <v>0.2</v>
      </c>
    </row>
    <row r="14" spans="5:7" ht="15.75">
      <c r="E14" s="1" t="s">
        <v>20</v>
      </c>
      <c r="F14" s="3"/>
      <c r="G14" s="5">
        <v>1</v>
      </c>
    </row>
    <row r="15" spans="5:7" ht="15.75">
      <c r="E15" s="1" t="s">
        <v>50</v>
      </c>
      <c r="F15" s="3"/>
      <c r="G15" s="5">
        <v>1.6</v>
      </c>
    </row>
    <row r="16" spans="5:7" ht="15.75">
      <c r="E16" s="1" t="s">
        <v>43</v>
      </c>
      <c r="F16" s="3"/>
      <c r="G16" s="5">
        <v>0.5</v>
      </c>
    </row>
    <row r="17" spans="5:7" ht="15.75">
      <c r="E17" s="1" t="s">
        <v>51</v>
      </c>
      <c r="F17" s="3"/>
      <c r="G17" s="5">
        <v>1.1</v>
      </c>
    </row>
    <row r="18" spans="5:7" ht="15.75">
      <c r="E18" s="1" t="s">
        <v>52</v>
      </c>
      <c r="F18" s="3"/>
      <c r="G18" s="5">
        <v>0.5</v>
      </c>
    </row>
    <row r="19" spans="5:7" ht="15.75">
      <c r="E19" s="1" t="s">
        <v>39</v>
      </c>
      <c r="F19" s="3"/>
      <c r="G19" s="5">
        <v>5.6</v>
      </c>
    </row>
    <row r="20" spans="5:7" ht="15.75">
      <c r="E20" s="1" t="s">
        <v>53</v>
      </c>
      <c r="F20" s="3"/>
      <c r="G20" s="5">
        <v>7</v>
      </c>
    </row>
    <row r="21" spans="5:7" ht="15.75">
      <c r="E21" s="1" t="s">
        <v>54</v>
      </c>
      <c r="F21" s="3"/>
      <c r="G21" s="5">
        <v>1.5</v>
      </c>
    </row>
    <row r="22" spans="5:7" ht="15.75">
      <c r="E22" s="1" t="s">
        <v>55</v>
      </c>
      <c r="F22" s="3"/>
      <c r="G22" s="5">
        <v>0.7</v>
      </c>
    </row>
    <row r="23" spans="5:7" ht="15.75">
      <c r="E23" s="1" t="s">
        <v>38</v>
      </c>
      <c r="F23" s="3"/>
      <c r="G23" s="6">
        <v>8.9</v>
      </c>
    </row>
    <row r="24" spans="6:7" ht="15.75">
      <c r="F24" s="3" t="s">
        <v>115</v>
      </c>
      <c r="G24" s="1">
        <f>SUM(G6:G23)</f>
        <v>99.8</v>
      </c>
    </row>
    <row r="26" ht="15.75">
      <c r="C26" s="3"/>
    </row>
    <row r="27" spans="1:3" ht="18.75">
      <c r="A27" s="7" t="s">
        <v>128</v>
      </c>
      <c r="C27" s="3"/>
    </row>
    <row r="28" spans="1:7" ht="15.75">
      <c r="A28" s="1" t="s">
        <v>116</v>
      </c>
      <c r="C28" s="8">
        <v>1888</v>
      </c>
      <c r="F28" s="3"/>
      <c r="G28" s="1" t="s">
        <v>59</v>
      </c>
    </row>
    <row r="29" spans="1:7" ht="15.75">
      <c r="A29" s="1" t="s">
        <v>33</v>
      </c>
      <c r="C29" s="3" t="s">
        <v>56</v>
      </c>
      <c r="E29" s="2" t="s">
        <v>36</v>
      </c>
      <c r="F29" s="4"/>
      <c r="G29" s="2" t="s">
        <v>60</v>
      </c>
    </row>
    <row r="30" spans="1:7" ht="15.75">
      <c r="A30" s="1" t="s">
        <v>32</v>
      </c>
      <c r="C30" s="3"/>
      <c r="E30" s="1" t="s">
        <v>46</v>
      </c>
      <c r="F30" s="3"/>
      <c r="G30" s="1">
        <v>24.8</v>
      </c>
    </row>
    <row r="31" spans="1:7" ht="15.75">
      <c r="A31" s="1" t="s">
        <v>31</v>
      </c>
      <c r="C31" s="3"/>
      <c r="E31" s="1" t="s">
        <v>13</v>
      </c>
      <c r="F31" s="3"/>
      <c r="G31" s="1">
        <v>7</v>
      </c>
    </row>
    <row r="32" spans="1:7" ht="15.75">
      <c r="A32" s="1" t="s">
        <v>34</v>
      </c>
      <c r="C32" s="3">
        <v>6</v>
      </c>
      <c r="E32" s="1" t="s">
        <v>17</v>
      </c>
      <c r="F32" s="3"/>
      <c r="G32" s="1">
        <v>3.3</v>
      </c>
    </row>
    <row r="33" spans="1:7" ht="15.75">
      <c r="A33" s="1" t="s">
        <v>44</v>
      </c>
      <c r="C33" s="3" t="s">
        <v>48</v>
      </c>
      <c r="E33" s="1" t="s">
        <v>18</v>
      </c>
      <c r="F33" s="3"/>
      <c r="G33" s="1">
        <v>0.5</v>
      </c>
    </row>
    <row r="34" spans="1:7" ht="15.75">
      <c r="A34" s="1" t="s">
        <v>35</v>
      </c>
      <c r="C34" s="3" t="s">
        <v>45</v>
      </c>
      <c r="E34" s="1" t="s">
        <v>7</v>
      </c>
      <c r="F34" s="3"/>
      <c r="G34" s="1">
        <v>7.2</v>
      </c>
    </row>
    <row r="35" spans="5:7" ht="15.75">
      <c r="E35" s="1" t="s">
        <v>61</v>
      </c>
      <c r="F35" s="3"/>
      <c r="G35" s="1">
        <v>4</v>
      </c>
    </row>
    <row r="36" spans="5:7" ht="15.75">
      <c r="E36" s="1" t="s">
        <v>52</v>
      </c>
      <c r="F36" s="3"/>
      <c r="G36" s="1">
        <v>1</v>
      </c>
    </row>
    <row r="37" spans="5:7" ht="15.75">
      <c r="E37" s="1" t="s">
        <v>62</v>
      </c>
      <c r="F37" s="3"/>
      <c r="G37" s="1">
        <v>1.7</v>
      </c>
    </row>
    <row r="38" spans="5:7" ht="15.75">
      <c r="E38" s="1" t="s">
        <v>90</v>
      </c>
      <c r="F38" s="3"/>
      <c r="G38" s="1">
        <v>2.5</v>
      </c>
    </row>
    <row r="39" spans="5:7" ht="15.75">
      <c r="E39" s="1" t="s">
        <v>50</v>
      </c>
      <c r="F39" s="3"/>
      <c r="G39" s="1">
        <v>1.8</v>
      </c>
    </row>
    <row r="40" spans="5:7" ht="15.75">
      <c r="E40" s="1" t="s">
        <v>91</v>
      </c>
      <c r="F40" s="3"/>
      <c r="G40" s="1">
        <v>1.8</v>
      </c>
    </row>
    <row r="41" spans="5:7" ht="15.75">
      <c r="E41" s="1" t="s">
        <v>92</v>
      </c>
      <c r="F41" s="3"/>
      <c r="G41" s="1">
        <v>2</v>
      </c>
    </row>
    <row r="42" spans="5:7" ht="15.75">
      <c r="E42" s="1" t="s">
        <v>38</v>
      </c>
      <c r="F42" s="3"/>
      <c r="G42" s="1">
        <v>15.1</v>
      </c>
    </row>
    <row r="43" spans="5:7" ht="15.75">
      <c r="E43" s="1" t="s">
        <v>39</v>
      </c>
      <c r="F43" s="3"/>
      <c r="G43" s="1">
        <v>4</v>
      </c>
    </row>
    <row r="44" spans="5:7" ht="15.75">
      <c r="E44" s="1" t="s">
        <v>41</v>
      </c>
      <c r="F44" s="3"/>
      <c r="G44" s="1">
        <v>5.5</v>
      </c>
    </row>
    <row r="45" spans="5:7" ht="15.75">
      <c r="E45" s="1" t="s">
        <v>42</v>
      </c>
      <c r="F45" s="3"/>
      <c r="G45" s="1">
        <v>1.7</v>
      </c>
    </row>
    <row r="46" spans="5:7" ht="15.75">
      <c r="E46" s="1" t="s">
        <v>40</v>
      </c>
      <c r="F46" s="3"/>
      <c r="G46" s="1">
        <v>4.1</v>
      </c>
    </row>
    <row r="47" spans="5:7" ht="15.75">
      <c r="E47" s="1" t="s">
        <v>93</v>
      </c>
      <c r="F47" s="3"/>
      <c r="G47" s="2">
        <v>11.5</v>
      </c>
    </row>
    <row r="48" spans="6:7" ht="15.75">
      <c r="F48" s="3" t="s">
        <v>117</v>
      </c>
      <c r="G48" s="1">
        <f>SUM(G30:G47)</f>
        <v>99.5</v>
      </c>
    </row>
    <row r="49" ht="15.75">
      <c r="C49" s="3"/>
    </row>
    <row r="50" spans="1:3" ht="18.75">
      <c r="A50" s="7" t="s">
        <v>125</v>
      </c>
      <c r="C50" s="3"/>
    </row>
    <row r="51" spans="1:3" ht="15.75">
      <c r="A51" s="1" t="s">
        <v>116</v>
      </c>
      <c r="C51" s="8">
        <v>1891</v>
      </c>
    </row>
    <row r="52" spans="1:3" ht="15.75">
      <c r="A52" s="1" t="s">
        <v>33</v>
      </c>
      <c r="C52" s="3" t="s">
        <v>129</v>
      </c>
    </row>
    <row r="53" spans="1:3" ht="15.75">
      <c r="A53" s="1" t="s">
        <v>32</v>
      </c>
      <c r="C53" s="3" t="s">
        <v>0</v>
      </c>
    </row>
    <row r="54" spans="1:3" ht="15.75">
      <c r="A54" s="1" t="s">
        <v>31</v>
      </c>
      <c r="C54" s="3"/>
    </row>
    <row r="55" spans="1:3" ht="15.75">
      <c r="A55" s="1" t="s">
        <v>34</v>
      </c>
      <c r="C55" s="3" t="s">
        <v>1</v>
      </c>
    </row>
    <row r="56" spans="1:3" ht="15.75">
      <c r="A56" s="1" t="s">
        <v>44</v>
      </c>
      <c r="C56" s="3" t="s">
        <v>48</v>
      </c>
    </row>
    <row r="57" spans="1:3" ht="15.75">
      <c r="A57" s="1" t="s">
        <v>35</v>
      </c>
      <c r="C57" s="3" t="s">
        <v>94</v>
      </c>
    </row>
    <row r="58" ht="15.75">
      <c r="C58" s="3"/>
    </row>
    <row r="59" spans="2:10" ht="15.75">
      <c r="B59" s="1" t="s">
        <v>36</v>
      </c>
      <c r="C59" s="3"/>
      <c r="D59" s="1" t="s">
        <v>2</v>
      </c>
      <c r="F59" s="1" t="s">
        <v>3</v>
      </c>
      <c r="H59" s="1" t="s">
        <v>63</v>
      </c>
      <c r="J59" s="1" t="s">
        <v>4</v>
      </c>
    </row>
    <row r="60" spans="2:10" ht="15.75">
      <c r="B60" s="1" t="s">
        <v>37</v>
      </c>
      <c r="C60" s="3"/>
      <c r="D60" s="1">
        <v>76.8</v>
      </c>
      <c r="F60" s="1">
        <v>55.5</v>
      </c>
      <c r="H60" s="1">
        <v>51.5</v>
      </c>
      <c r="J60" s="1">
        <v>61.2</v>
      </c>
    </row>
    <row r="61" spans="2:10" ht="15.75">
      <c r="B61" s="1" t="s">
        <v>95</v>
      </c>
      <c r="C61" s="3"/>
      <c r="D61" s="1">
        <v>22.4</v>
      </c>
      <c r="F61" s="1">
        <v>36.8</v>
      </c>
      <c r="H61" s="1">
        <v>37.7</v>
      </c>
      <c r="J61" s="1">
        <v>34</v>
      </c>
    </row>
    <row r="62" spans="2:10" ht="15.75">
      <c r="B62" s="1" t="s">
        <v>96</v>
      </c>
      <c r="C62" s="3"/>
      <c r="D62" s="1">
        <v>0.8</v>
      </c>
      <c r="F62" s="1">
        <v>5.1</v>
      </c>
      <c r="H62" s="1">
        <v>0.7</v>
      </c>
      <c r="J62" s="1">
        <v>0</v>
      </c>
    </row>
    <row r="63" spans="2:10" ht="15.75">
      <c r="B63" s="1" t="s">
        <v>97</v>
      </c>
      <c r="C63" s="3"/>
      <c r="D63" s="2">
        <v>0</v>
      </c>
      <c r="E63" s="2"/>
      <c r="F63" s="2">
        <v>2.6</v>
      </c>
      <c r="G63" s="2"/>
      <c r="H63" s="2">
        <v>10.1</v>
      </c>
      <c r="I63" s="2"/>
      <c r="J63" s="2">
        <v>4.8</v>
      </c>
    </row>
    <row r="64" spans="3:10" ht="15.75">
      <c r="C64" s="3"/>
      <c r="D64" s="1">
        <f>SUM(D60:D63)</f>
        <v>99.99999999999999</v>
      </c>
      <c r="F64" s="1">
        <f>SUM(F60:F63)</f>
        <v>99.99999999999999</v>
      </c>
      <c r="H64" s="1">
        <f>SUM(H60:H63)</f>
        <v>100</v>
      </c>
      <c r="J64" s="1">
        <f>SUM(J60:J63)</f>
        <v>100</v>
      </c>
    </row>
    <row r="65" ht="15.75">
      <c r="C65" s="3"/>
    </row>
    <row r="66" spans="1:3" ht="18.75">
      <c r="A66" s="7" t="s">
        <v>5</v>
      </c>
      <c r="C66" s="3"/>
    </row>
    <row r="67" spans="1:7" ht="15.75">
      <c r="A67" s="1" t="s">
        <v>116</v>
      </c>
      <c r="C67" s="8">
        <v>1908</v>
      </c>
      <c r="E67" s="2" t="s">
        <v>36</v>
      </c>
      <c r="F67" s="4"/>
      <c r="G67" s="2" t="s">
        <v>100</v>
      </c>
    </row>
    <row r="68" spans="1:7" ht="15.75">
      <c r="A68" s="1" t="s">
        <v>33</v>
      </c>
      <c r="C68" s="3" t="s">
        <v>98</v>
      </c>
      <c r="E68" s="1" t="s">
        <v>37</v>
      </c>
      <c r="F68" s="3"/>
      <c r="G68" s="5">
        <v>68.1</v>
      </c>
    </row>
    <row r="69" spans="1:7" ht="15.75">
      <c r="A69" s="1" t="s">
        <v>32</v>
      </c>
      <c r="C69" s="3" t="s">
        <v>99</v>
      </c>
      <c r="E69" s="1" t="s">
        <v>38</v>
      </c>
      <c r="F69" s="3"/>
      <c r="G69" s="5">
        <v>13.1</v>
      </c>
    </row>
    <row r="70" spans="1:7" ht="15.75">
      <c r="A70" s="1" t="s">
        <v>31</v>
      </c>
      <c r="C70" s="3"/>
      <c r="E70" s="1" t="s">
        <v>53</v>
      </c>
      <c r="F70" s="3"/>
      <c r="G70" s="5">
        <v>8.6</v>
      </c>
    </row>
    <row r="71" spans="1:7" ht="15.75">
      <c r="A71" s="1" t="s">
        <v>34</v>
      </c>
      <c r="C71" s="3"/>
      <c r="E71" s="1" t="s">
        <v>39</v>
      </c>
      <c r="F71" s="3"/>
      <c r="G71" s="5">
        <v>2</v>
      </c>
    </row>
    <row r="72" spans="1:7" ht="15.75">
      <c r="A72" s="1" t="s">
        <v>44</v>
      </c>
      <c r="C72" s="3" t="s">
        <v>48</v>
      </c>
      <c r="E72" s="1" t="s">
        <v>101</v>
      </c>
      <c r="F72" s="3"/>
      <c r="G72" s="5">
        <v>4.2</v>
      </c>
    </row>
    <row r="73" spans="1:7" ht="15.75">
      <c r="A73" s="1" t="s">
        <v>35</v>
      </c>
      <c r="C73" s="3" t="s">
        <v>94</v>
      </c>
      <c r="E73" s="1" t="s">
        <v>96</v>
      </c>
      <c r="F73" s="3"/>
      <c r="G73" s="5">
        <v>1</v>
      </c>
    </row>
    <row r="74" spans="3:7" ht="15.75">
      <c r="C74" s="3"/>
      <c r="E74" s="1" t="s">
        <v>40</v>
      </c>
      <c r="F74" s="3"/>
      <c r="G74" s="6">
        <v>2.8</v>
      </c>
    </row>
    <row r="75" spans="6:7" ht="15.75">
      <c r="F75" s="3" t="s">
        <v>115</v>
      </c>
      <c r="G75" s="5">
        <f>SUM(G68:G74)</f>
        <v>99.79999999999998</v>
      </c>
    </row>
    <row r="84" ht="15.75">
      <c r="C84" s="3"/>
    </row>
    <row r="85" ht="15.75">
      <c r="C85" s="3"/>
    </row>
    <row r="86" ht="15.75">
      <c r="C86" s="3"/>
    </row>
    <row r="87" ht="15.75">
      <c r="C87" s="3"/>
    </row>
    <row r="88" ht="15.75">
      <c r="C88" s="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90"/>
  <sheetViews>
    <sheetView workbookViewId="0" topLeftCell="A1">
      <selection activeCell="H12" sqref="H12"/>
    </sheetView>
  </sheetViews>
  <sheetFormatPr defaultColWidth="9.140625" defaultRowHeight="12.75"/>
  <cols>
    <col min="1" max="1" width="5.421875" style="1" bestFit="1" customWidth="1"/>
    <col min="2" max="3" width="8.8515625" style="1" customWidth="1"/>
    <col min="4" max="4" width="10.7109375" style="1" bestFit="1" customWidth="1"/>
    <col min="5" max="5" width="11.7109375" style="1" bestFit="1" customWidth="1"/>
    <col min="6" max="6" width="4.7109375" style="1" customWidth="1"/>
    <col min="7" max="8" width="8.8515625" style="1" customWidth="1"/>
    <col min="9" max="9" width="10.7109375" style="1" bestFit="1" customWidth="1"/>
    <col min="10" max="10" width="3.7109375" style="1" customWidth="1"/>
    <col min="11" max="16" width="8.8515625" style="1" customWidth="1"/>
    <col min="17" max="17" width="10.7109375" style="1" bestFit="1" customWidth="1"/>
    <col min="18" max="18" width="11.7109375" style="1" bestFit="1" customWidth="1"/>
    <col min="19" max="19" width="5.7109375" style="1" customWidth="1"/>
    <col min="20" max="21" width="8.8515625" style="1" customWidth="1"/>
    <col min="22" max="22" width="10.7109375" style="1" bestFit="1" customWidth="1"/>
    <col min="23" max="23" width="3.140625" style="1" customWidth="1"/>
    <col min="24" max="24" width="11.7109375" style="1" customWidth="1"/>
    <col min="25" max="25" width="3.28125" style="1" customWidth="1"/>
    <col min="26" max="26" width="8.8515625" style="22" customWidth="1"/>
    <col min="27" max="27" width="5.7109375" style="1" customWidth="1"/>
    <col min="28" max="29" width="8.8515625" style="1" customWidth="1"/>
    <col min="30" max="30" width="10.7109375" style="1" bestFit="1" customWidth="1"/>
    <col min="31" max="31" width="11.7109375" style="1" bestFit="1" customWidth="1"/>
    <col min="32" max="32" width="5.140625" style="1" customWidth="1"/>
    <col min="33" max="34" width="8.8515625" style="1" customWidth="1"/>
    <col min="35" max="35" width="10.7109375" style="1" bestFit="1" customWidth="1"/>
    <col min="36" max="36" width="4.421875" style="1" customWidth="1"/>
    <col min="37" max="16384" width="8.8515625" style="1" customWidth="1"/>
  </cols>
  <sheetData>
    <row r="1" spans="2:28" ht="15.75">
      <c r="B1" s="14" t="s">
        <v>69</v>
      </c>
      <c r="O1" s="14"/>
      <c r="AB1" s="14"/>
    </row>
    <row r="3" spans="3:37" ht="15.75">
      <c r="C3" s="18" t="s">
        <v>6</v>
      </c>
      <c r="D3" s="32"/>
      <c r="E3" s="32"/>
      <c r="F3" s="32"/>
      <c r="G3" s="32"/>
      <c r="H3" s="32"/>
      <c r="I3" s="32"/>
      <c r="J3" s="32"/>
      <c r="K3" s="33"/>
      <c r="O3" s="18" t="s">
        <v>68</v>
      </c>
      <c r="P3" s="32"/>
      <c r="Q3" s="32"/>
      <c r="R3" s="32"/>
      <c r="S3" s="32"/>
      <c r="T3" s="32"/>
      <c r="U3" s="32"/>
      <c r="V3" s="32"/>
      <c r="W3" s="32"/>
      <c r="X3" s="33"/>
      <c r="AB3" s="18" t="s">
        <v>70</v>
      </c>
      <c r="AC3" s="32"/>
      <c r="AD3" s="32"/>
      <c r="AE3" s="32"/>
      <c r="AF3" s="32"/>
      <c r="AG3" s="32"/>
      <c r="AH3" s="32"/>
      <c r="AI3" s="32"/>
      <c r="AJ3" s="32"/>
      <c r="AK3" s="33"/>
    </row>
    <row r="5" spans="2:37" ht="15.75">
      <c r="B5" s="10" t="s">
        <v>114</v>
      </c>
      <c r="C5" s="11"/>
      <c r="D5" s="11" t="s">
        <v>106</v>
      </c>
      <c r="E5" s="11" t="s">
        <v>106</v>
      </c>
      <c r="F5" s="11"/>
      <c r="G5" s="10" t="s">
        <v>113</v>
      </c>
      <c r="H5" s="11"/>
      <c r="I5" s="11"/>
      <c r="J5" s="11"/>
      <c r="K5" s="10" t="s">
        <v>112</v>
      </c>
      <c r="O5" s="10" t="s">
        <v>114</v>
      </c>
      <c r="P5" s="11"/>
      <c r="Q5" s="11" t="s">
        <v>106</v>
      </c>
      <c r="R5" s="11" t="s">
        <v>106</v>
      </c>
      <c r="S5" s="11"/>
      <c r="T5" s="10" t="s">
        <v>113</v>
      </c>
      <c r="U5" s="11"/>
      <c r="V5" s="11"/>
      <c r="W5" s="11"/>
      <c r="X5" s="10" t="s">
        <v>112</v>
      </c>
      <c r="AB5" s="10" t="s">
        <v>114</v>
      </c>
      <c r="AC5" s="11"/>
      <c r="AD5" s="11" t="s">
        <v>106</v>
      </c>
      <c r="AE5" s="11" t="s">
        <v>106</v>
      </c>
      <c r="AF5" s="11"/>
      <c r="AG5" s="10" t="s">
        <v>113</v>
      </c>
      <c r="AH5" s="11"/>
      <c r="AI5" s="11"/>
      <c r="AJ5" s="11"/>
      <c r="AK5" s="10" t="s">
        <v>112</v>
      </c>
    </row>
    <row r="6" spans="2:37" s="2" customFormat="1" ht="15.75">
      <c r="B6" s="12" t="s">
        <v>111</v>
      </c>
      <c r="C6" s="12" t="s">
        <v>104</v>
      </c>
      <c r="D6" s="12" t="s">
        <v>107</v>
      </c>
      <c r="E6" s="12" t="s">
        <v>108</v>
      </c>
      <c r="F6" s="12"/>
      <c r="G6" s="12" t="s">
        <v>109</v>
      </c>
      <c r="H6" s="12" t="s">
        <v>110</v>
      </c>
      <c r="I6" s="12" t="s">
        <v>105</v>
      </c>
      <c r="J6" s="12"/>
      <c r="K6" s="12" t="s">
        <v>103</v>
      </c>
      <c r="M6" s="2" t="s">
        <v>64</v>
      </c>
      <c r="O6" s="12" t="s">
        <v>111</v>
      </c>
      <c r="P6" s="12" t="s">
        <v>104</v>
      </c>
      <c r="Q6" s="12" t="s">
        <v>107</v>
      </c>
      <c r="R6" s="12" t="s">
        <v>108</v>
      </c>
      <c r="S6" s="12"/>
      <c r="T6" s="12" t="s">
        <v>109</v>
      </c>
      <c r="U6" s="12" t="s">
        <v>110</v>
      </c>
      <c r="V6" s="12" t="s">
        <v>105</v>
      </c>
      <c r="W6" s="12"/>
      <c r="X6" s="12" t="s">
        <v>103</v>
      </c>
      <c r="Z6" s="35" t="s">
        <v>66</v>
      </c>
      <c r="AB6" s="12" t="s">
        <v>111</v>
      </c>
      <c r="AC6" s="12" t="s">
        <v>104</v>
      </c>
      <c r="AD6" s="12" t="s">
        <v>107</v>
      </c>
      <c r="AE6" s="12" t="s">
        <v>108</v>
      </c>
      <c r="AF6" s="12"/>
      <c r="AG6" s="12" t="s">
        <v>109</v>
      </c>
      <c r="AH6" s="12" t="s">
        <v>110</v>
      </c>
      <c r="AI6" s="12" t="s">
        <v>105</v>
      </c>
      <c r="AJ6" s="12"/>
      <c r="AK6" s="12" t="s">
        <v>103</v>
      </c>
    </row>
    <row r="7" spans="1:37" ht="15.75">
      <c r="A7" s="1">
        <v>1835</v>
      </c>
      <c r="B7" s="11"/>
      <c r="C7" s="11">
        <v>16.33</v>
      </c>
      <c r="D7" s="11">
        <v>10.99</v>
      </c>
      <c r="E7" s="11">
        <v>14.44</v>
      </c>
      <c r="F7" s="11"/>
      <c r="G7" s="11">
        <v>5.5</v>
      </c>
      <c r="H7" s="11"/>
      <c r="I7" s="11">
        <v>4.87</v>
      </c>
      <c r="J7" s="11"/>
      <c r="K7" s="11"/>
      <c r="M7" s="1">
        <v>4.5</v>
      </c>
      <c r="O7" s="11"/>
      <c r="P7" s="11">
        <f aca="true" t="shared" si="0" ref="P7:P64">IF(C7&lt;&gt;"",C7*$M7,"")</f>
        <v>73.48499999999999</v>
      </c>
      <c r="Q7" s="11">
        <f aca="true" t="shared" si="1" ref="Q7:Q57">IF(D7&lt;&gt;"",D7*$M7,"")</f>
        <v>49.455</v>
      </c>
      <c r="R7" s="11">
        <f aca="true" t="shared" si="2" ref="R7:R70">IF(E7&lt;&gt;"",E7*$M7,"")</f>
        <v>64.98</v>
      </c>
      <c r="S7" s="11"/>
      <c r="T7" s="11">
        <f aca="true" t="shared" si="3" ref="T7:T70">IF(G7&lt;&gt;"",G7*$M7,"")</f>
        <v>24.75</v>
      </c>
      <c r="U7" s="11"/>
      <c r="V7" s="11">
        <f aca="true" t="shared" si="4" ref="V7:V70">IF(I7&lt;&gt;"",I7*$M7,"")</f>
        <v>21.915</v>
      </c>
      <c r="W7" s="11"/>
      <c r="X7" s="11"/>
      <c r="Z7" s="22">
        <v>0.03920391152149537</v>
      </c>
      <c r="AB7" s="11"/>
      <c r="AC7" s="11">
        <f aca="true" t="shared" si="5" ref="AC7:AE9">IF(C7&lt;&gt;"",C7*$Z7,"")</f>
        <v>0.6401998751460193</v>
      </c>
      <c r="AD7" s="11">
        <f t="shared" si="5"/>
        <v>0.43085098762123414</v>
      </c>
      <c r="AE7" s="11">
        <f t="shared" si="5"/>
        <v>0.5661044823703931</v>
      </c>
      <c r="AF7" s="11"/>
      <c r="AG7" s="11">
        <f>IF(G7&lt;&gt;"",G7*$Z7,"")</f>
        <v>0.21562151336822452</v>
      </c>
      <c r="AH7" s="11"/>
      <c r="AI7" s="11">
        <f>IF(I7&lt;&gt;"",I7*$Z7,"")</f>
        <v>0.19092304910968244</v>
      </c>
      <c r="AJ7" s="11"/>
      <c r="AK7" s="11"/>
    </row>
    <row r="8" spans="1:37" ht="15.75">
      <c r="A8" s="1">
        <v>1836</v>
      </c>
      <c r="B8" s="11">
        <v>21.82</v>
      </c>
      <c r="C8" s="11">
        <v>12.26</v>
      </c>
      <c r="D8" s="11">
        <v>11.86</v>
      </c>
      <c r="E8" s="11">
        <v>15.77</v>
      </c>
      <c r="F8" s="11"/>
      <c r="G8" s="11">
        <v>6.74</v>
      </c>
      <c r="H8" s="11"/>
      <c r="I8" s="11"/>
      <c r="J8" s="11"/>
      <c r="K8" s="11"/>
      <c r="M8" s="1">
        <v>4.5</v>
      </c>
      <c r="O8" s="11">
        <f aca="true" t="shared" si="6" ref="O8:O71">IF(B8&lt;&gt;"",B8*$M8,"")</f>
        <v>98.19</v>
      </c>
      <c r="P8" s="11">
        <f t="shared" si="0"/>
        <v>55.17</v>
      </c>
      <c r="Q8" s="11">
        <f t="shared" si="1"/>
        <v>53.37</v>
      </c>
      <c r="R8" s="11">
        <f t="shared" si="2"/>
        <v>70.965</v>
      </c>
      <c r="S8" s="11"/>
      <c r="T8" s="11">
        <f t="shared" si="3"/>
        <v>30.330000000000002</v>
      </c>
      <c r="U8" s="11"/>
      <c r="V8" s="11"/>
      <c r="W8" s="11"/>
      <c r="X8" s="11"/>
      <c r="Z8" s="22">
        <v>0.038941788467579556</v>
      </c>
      <c r="AB8" s="11">
        <f>IF(B8&lt;&gt;"",B8*$Z8,"")</f>
        <v>0.8497098243625859</v>
      </c>
      <c r="AC8" s="11">
        <f t="shared" si="5"/>
        <v>0.4774263266125254</v>
      </c>
      <c r="AD8" s="11">
        <f t="shared" si="5"/>
        <v>0.4618496112254935</v>
      </c>
      <c r="AE8" s="11">
        <f t="shared" si="5"/>
        <v>0.6141120041337296</v>
      </c>
      <c r="AF8" s="11"/>
      <c r="AG8" s="11">
        <f>IF(G8&lt;&gt;"",G8*$Z8,"")</f>
        <v>0.2624676542714862</v>
      </c>
      <c r="AH8" s="11"/>
      <c r="AI8" s="11"/>
      <c r="AJ8" s="11"/>
      <c r="AK8" s="11"/>
    </row>
    <row r="9" spans="1:37" ht="15.75">
      <c r="A9" s="1">
        <v>1837</v>
      </c>
      <c r="B9" s="11">
        <v>20.02</v>
      </c>
      <c r="C9" s="11">
        <v>11.5</v>
      </c>
      <c r="D9" s="11">
        <v>11.72</v>
      </c>
      <c r="E9" s="11">
        <v>15.69</v>
      </c>
      <c r="F9" s="11"/>
      <c r="G9" s="11"/>
      <c r="H9" s="11"/>
      <c r="I9" s="11"/>
      <c r="J9" s="11"/>
      <c r="K9" s="11"/>
      <c r="M9" s="1">
        <v>4.5</v>
      </c>
      <c r="O9" s="11">
        <f t="shared" si="6"/>
        <v>90.09</v>
      </c>
      <c r="P9" s="11">
        <f t="shared" si="0"/>
        <v>51.75</v>
      </c>
      <c r="Q9" s="11">
        <f t="shared" si="1"/>
        <v>52.74</v>
      </c>
      <c r="R9" s="11">
        <f t="shared" si="2"/>
        <v>70.605</v>
      </c>
      <c r="S9" s="11"/>
      <c r="T9" s="11"/>
      <c r="U9" s="11"/>
      <c r="V9" s="11"/>
      <c r="W9" s="11"/>
      <c r="X9" s="11"/>
      <c r="Z9" s="22">
        <v>0.03923769837405354</v>
      </c>
      <c r="AB9" s="11">
        <f>IF(B9&lt;&gt;"",B9*$Z9,"")</f>
        <v>0.7855387214485519</v>
      </c>
      <c r="AC9" s="11">
        <f t="shared" si="5"/>
        <v>0.4512335313016157</v>
      </c>
      <c r="AD9" s="11">
        <f t="shared" si="5"/>
        <v>0.4598658249439075</v>
      </c>
      <c r="AE9" s="11">
        <f t="shared" si="5"/>
        <v>0.6156394874889</v>
      </c>
      <c r="AF9" s="11"/>
      <c r="AG9" s="11"/>
      <c r="AH9" s="11"/>
      <c r="AI9" s="11"/>
      <c r="AJ9" s="11"/>
      <c r="AK9" s="11"/>
    </row>
    <row r="10" spans="1:37" ht="15.75">
      <c r="A10" s="1">
        <v>1838</v>
      </c>
      <c r="B10" s="11"/>
      <c r="C10" s="11"/>
      <c r="D10" s="11">
        <v>11.12</v>
      </c>
      <c r="E10" s="11">
        <v>14.56</v>
      </c>
      <c r="F10" s="11"/>
      <c r="G10" s="11">
        <v>4.26</v>
      </c>
      <c r="H10" s="11"/>
      <c r="I10" s="11">
        <v>4.7</v>
      </c>
      <c r="J10" s="11"/>
      <c r="K10" s="11">
        <v>3.72</v>
      </c>
      <c r="M10" s="1">
        <v>4.5</v>
      </c>
      <c r="Q10" s="11">
        <f t="shared" si="1"/>
        <v>50.04</v>
      </c>
      <c r="R10" s="11">
        <f t="shared" si="2"/>
        <v>65.52</v>
      </c>
      <c r="S10" s="11"/>
      <c r="T10" s="11">
        <f t="shared" si="3"/>
        <v>19.169999999999998</v>
      </c>
      <c r="U10" s="11"/>
      <c r="V10" s="11">
        <f t="shared" si="4"/>
        <v>21.150000000000002</v>
      </c>
      <c r="W10" s="11"/>
      <c r="X10" s="11">
        <f aca="true" t="shared" si="7" ref="X10:X70">IF(K10&lt;&gt;"",K10*$M10,"")</f>
        <v>16.740000000000002</v>
      </c>
      <c r="Z10" s="22">
        <v>0.03918229347246367</v>
      </c>
      <c r="AB10" s="11"/>
      <c r="AC10" s="11"/>
      <c r="AD10" s="11">
        <f>IF(D10&lt;&gt;"",D10*$Z10,"")</f>
        <v>0.435707103413796</v>
      </c>
      <c r="AE10" s="11">
        <f>IF(E10&lt;&gt;"",E10*$Z10,"")</f>
        <v>0.5704941929590711</v>
      </c>
      <c r="AF10" s="11"/>
      <c r="AG10" s="11">
        <f>IF(G10&lt;&gt;"",G10*$Z10,"")</f>
        <v>0.16691657019269523</v>
      </c>
      <c r="AH10" s="11"/>
      <c r="AI10" s="11">
        <f>IF(I10&lt;&gt;"",I10*$Z10,"")</f>
        <v>0.18415677932057928</v>
      </c>
      <c r="AJ10" s="11"/>
      <c r="AK10" s="11">
        <f aca="true" t="shared" si="8" ref="AK10:AK41">IF(K10&lt;&gt;"",K10*$Z10,"")</f>
        <v>0.14575813171756488</v>
      </c>
    </row>
    <row r="11" spans="1:37" ht="15.75">
      <c r="A11" s="1">
        <v>1839</v>
      </c>
      <c r="B11" s="11"/>
      <c r="C11" s="11"/>
      <c r="D11" s="11">
        <v>7.37</v>
      </c>
      <c r="E11" s="11"/>
      <c r="F11" s="11"/>
      <c r="G11" s="11">
        <v>3.94</v>
      </c>
      <c r="H11" s="11"/>
      <c r="I11" s="11"/>
      <c r="J11" s="11"/>
      <c r="K11" s="11">
        <v>3.96</v>
      </c>
      <c r="M11" s="1">
        <v>4.5</v>
      </c>
      <c r="Q11" s="11">
        <f t="shared" si="1"/>
        <v>33.165</v>
      </c>
      <c r="R11" s="11"/>
      <c r="S11" s="11"/>
      <c r="T11" s="11">
        <f t="shared" si="3"/>
        <v>17.73</v>
      </c>
      <c r="U11" s="11"/>
      <c r="V11" s="11"/>
      <c r="W11" s="11"/>
      <c r="X11" s="11">
        <f t="shared" si="7"/>
        <v>17.82</v>
      </c>
      <c r="Z11" s="22">
        <v>0.0395719728169537</v>
      </c>
      <c r="AB11" s="11"/>
      <c r="AC11" s="11"/>
      <c r="AD11" s="11">
        <f aca="true" t="shared" si="9" ref="AD11:AD42">IF(D11&lt;&gt;"",D11*$Z11,"")</f>
        <v>0.2916454396609488</v>
      </c>
      <c r="AE11" s="11"/>
      <c r="AF11" s="11"/>
      <c r="AG11" s="11">
        <f>IF(G11&lt;&gt;"",G11*$Z11,"")</f>
        <v>0.1559135728987976</v>
      </c>
      <c r="AH11" s="11"/>
      <c r="AI11" s="11"/>
      <c r="AJ11" s="11"/>
      <c r="AK11" s="11">
        <f t="shared" si="8"/>
        <v>0.15670501235513667</v>
      </c>
    </row>
    <row r="12" spans="1:37" ht="15.75">
      <c r="A12" s="1">
        <v>1840</v>
      </c>
      <c r="B12" s="11">
        <v>17.03</v>
      </c>
      <c r="C12" s="11">
        <v>13.64</v>
      </c>
      <c r="D12" s="11">
        <v>11.83</v>
      </c>
      <c r="E12" s="11">
        <v>15.7</v>
      </c>
      <c r="F12" s="11"/>
      <c r="G12" s="11">
        <v>6.38</v>
      </c>
      <c r="H12" s="11"/>
      <c r="I12" s="11">
        <v>4.99</v>
      </c>
      <c r="J12" s="11"/>
      <c r="K12" s="11">
        <v>3.78</v>
      </c>
      <c r="M12" s="1">
        <v>4.5</v>
      </c>
      <c r="O12" s="11">
        <f t="shared" si="6"/>
        <v>76.635</v>
      </c>
      <c r="P12" s="11">
        <f t="shared" si="0"/>
        <v>61.38</v>
      </c>
      <c r="Q12" s="11">
        <f t="shared" si="1"/>
        <v>53.235</v>
      </c>
      <c r="R12" s="11">
        <f t="shared" si="2"/>
        <v>70.64999999999999</v>
      </c>
      <c r="S12" s="11"/>
      <c r="T12" s="11">
        <f t="shared" si="3"/>
        <v>28.71</v>
      </c>
      <c r="U12" s="11"/>
      <c r="V12" s="11">
        <f t="shared" si="4"/>
        <v>22.455000000000002</v>
      </c>
      <c r="W12" s="11"/>
      <c r="X12" s="11">
        <f t="shared" si="7"/>
        <v>17.009999999999998</v>
      </c>
      <c r="Z12" s="22">
        <v>0.03958611429986079</v>
      </c>
      <c r="AB12" s="11">
        <f aca="true" t="shared" si="10" ref="AB12:AB43">IF(B12&lt;&gt;"",B12*$Z12,"")</f>
        <v>0.6741515265266292</v>
      </c>
      <c r="AC12" s="11">
        <f aca="true" t="shared" si="11" ref="AC12:AC43">IF(C12&lt;&gt;"",C12*$Z12,"")</f>
        <v>0.5399545990501011</v>
      </c>
      <c r="AD12" s="11">
        <f t="shared" si="9"/>
        <v>0.4683037321673531</v>
      </c>
      <c r="AE12" s="11">
        <f aca="true" t="shared" si="12" ref="AE12:AE22">IF(E12&lt;&gt;"",E12*$Z12,"")</f>
        <v>0.6215019945078143</v>
      </c>
      <c r="AF12" s="11"/>
      <c r="AG12" s="11">
        <f>IF(G12&lt;&gt;"",G12*$Z12,"")</f>
        <v>0.2525594092331118</v>
      </c>
      <c r="AH12" s="11"/>
      <c r="AI12" s="11">
        <f aca="true" t="shared" si="13" ref="AI12:AI33">IF(I12&lt;&gt;"",I12*$Z12,"")</f>
        <v>0.19753471035630535</v>
      </c>
      <c r="AJ12" s="11"/>
      <c r="AK12" s="11">
        <f t="shared" si="8"/>
        <v>0.14963551205347378</v>
      </c>
    </row>
    <row r="13" spans="1:37" ht="15.75">
      <c r="A13" s="1">
        <v>1841</v>
      </c>
      <c r="B13" s="11">
        <v>17.44</v>
      </c>
      <c r="C13" s="11">
        <v>14.63</v>
      </c>
      <c r="D13" s="11">
        <v>12.63</v>
      </c>
      <c r="E13" s="11">
        <v>16.48</v>
      </c>
      <c r="F13" s="11"/>
      <c r="G13" s="11">
        <v>3.39</v>
      </c>
      <c r="H13" s="11"/>
      <c r="I13" s="11">
        <v>5.41</v>
      </c>
      <c r="J13" s="11"/>
      <c r="K13" s="11">
        <v>3.69</v>
      </c>
      <c r="M13" s="1">
        <v>4.5</v>
      </c>
      <c r="O13" s="11">
        <f t="shared" si="6"/>
        <v>78.48</v>
      </c>
      <c r="P13" s="11">
        <f t="shared" si="0"/>
        <v>65.83500000000001</v>
      </c>
      <c r="Q13" s="11">
        <f t="shared" si="1"/>
        <v>56.835</v>
      </c>
      <c r="R13" s="11">
        <f t="shared" si="2"/>
        <v>74.16</v>
      </c>
      <c r="S13" s="11"/>
      <c r="T13" s="11">
        <f t="shared" si="3"/>
        <v>15.255</v>
      </c>
      <c r="U13" s="11"/>
      <c r="V13" s="11">
        <f t="shared" si="4"/>
        <v>24.345</v>
      </c>
      <c r="W13" s="11"/>
      <c r="X13" s="11">
        <f t="shared" si="7"/>
        <v>16.605</v>
      </c>
      <c r="Z13" s="22">
        <v>0.03935886932373326</v>
      </c>
      <c r="AB13" s="11">
        <f t="shared" si="10"/>
        <v>0.6864186810059081</v>
      </c>
      <c r="AC13" s="11">
        <f t="shared" si="11"/>
        <v>0.5758202582062176</v>
      </c>
      <c r="AD13" s="11">
        <f t="shared" si="9"/>
        <v>0.4971025195587511</v>
      </c>
      <c r="AE13" s="11">
        <f t="shared" si="12"/>
        <v>0.6486341664551242</v>
      </c>
      <c r="AF13" s="11"/>
      <c r="AG13" s="11">
        <f>IF(G13&lt;&gt;"",G13*$Z13,"")</f>
        <v>0.13342656700745575</v>
      </c>
      <c r="AH13" s="11"/>
      <c r="AI13" s="11">
        <f t="shared" si="13"/>
        <v>0.21293148304139695</v>
      </c>
      <c r="AJ13" s="11"/>
      <c r="AK13" s="11">
        <f t="shared" si="8"/>
        <v>0.14523422780457573</v>
      </c>
    </row>
    <row r="14" spans="1:37" ht="15.75">
      <c r="A14" s="1">
        <v>1842</v>
      </c>
      <c r="B14" s="11">
        <v>17.69</v>
      </c>
      <c r="C14" s="11">
        <v>13.67</v>
      </c>
      <c r="D14" s="11">
        <v>13.03</v>
      </c>
      <c r="E14" s="11">
        <v>17.13</v>
      </c>
      <c r="F14" s="11"/>
      <c r="G14" s="11"/>
      <c r="H14" s="11"/>
      <c r="I14" s="11">
        <v>5.31</v>
      </c>
      <c r="J14" s="11"/>
      <c r="K14" s="11">
        <v>3.56</v>
      </c>
      <c r="M14" s="1">
        <v>4.5</v>
      </c>
      <c r="O14" s="11">
        <f t="shared" si="6"/>
        <v>79.605</v>
      </c>
      <c r="P14" s="11">
        <f t="shared" si="0"/>
        <v>61.515</v>
      </c>
      <c r="Q14" s="11">
        <f t="shared" si="1"/>
        <v>58.635</v>
      </c>
      <c r="R14" s="11">
        <f t="shared" si="2"/>
        <v>77.085</v>
      </c>
      <c r="S14" s="11"/>
      <c r="T14" s="11"/>
      <c r="U14" s="11"/>
      <c r="V14" s="11">
        <f t="shared" si="4"/>
        <v>23.895</v>
      </c>
      <c r="W14" s="11"/>
      <c r="X14" s="11">
        <f t="shared" si="7"/>
        <v>16.02</v>
      </c>
      <c r="Z14" s="22">
        <v>0.039122344094715635</v>
      </c>
      <c r="AB14" s="11">
        <f t="shared" si="10"/>
        <v>0.6920742670355197</v>
      </c>
      <c r="AC14" s="11">
        <f t="shared" si="11"/>
        <v>0.5348024437747627</v>
      </c>
      <c r="AD14" s="11">
        <f t="shared" si="9"/>
        <v>0.5097641435541447</v>
      </c>
      <c r="AE14" s="11">
        <f t="shared" si="12"/>
        <v>0.6701657543424788</v>
      </c>
      <c r="AF14" s="11"/>
      <c r="AG14" s="11"/>
      <c r="AH14" s="11"/>
      <c r="AI14" s="11">
        <f t="shared" si="13"/>
        <v>0.20773964714294</v>
      </c>
      <c r="AJ14" s="11"/>
      <c r="AK14" s="11">
        <f t="shared" si="8"/>
        <v>0.13927554497718767</v>
      </c>
    </row>
    <row r="15" spans="1:37" ht="15.75">
      <c r="A15" s="1">
        <v>1843</v>
      </c>
      <c r="B15" s="11">
        <v>17.02</v>
      </c>
      <c r="C15" s="11">
        <v>13.67</v>
      </c>
      <c r="D15" s="11">
        <v>14.06</v>
      </c>
      <c r="E15" s="11">
        <v>17.36</v>
      </c>
      <c r="F15" s="11"/>
      <c r="G15" s="11">
        <v>5.95</v>
      </c>
      <c r="H15" s="11"/>
      <c r="I15" s="11">
        <v>5.46</v>
      </c>
      <c r="J15" s="11"/>
      <c r="K15" s="11">
        <v>3.45</v>
      </c>
      <c r="M15" s="1">
        <v>4.5</v>
      </c>
      <c r="O15" s="11">
        <f t="shared" si="6"/>
        <v>76.59</v>
      </c>
      <c r="P15" s="11">
        <f t="shared" si="0"/>
        <v>61.515</v>
      </c>
      <c r="Q15" s="11">
        <f t="shared" si="1"/>
        <v>63.27</v>
      </c>
      <c r="R15" s="11">
        <f t="shared" si="2"/>
        <v>78.12</v>
      </c>
      <c r="S15" s="11"/>
      <c r="T15" s="11">
        <f t="shared" si="3"/>
        <v>26.775000000000002</v>
      </c>
      <c r="U15" s="11"/>
      <c r="V15" s="11">
        <f t="shared" si="4"/>
        <v>24.57</v>
      </c>
      <c r="W15" s="11"/>
      <c r="X15" s="11">
        <f t="shared" si="7"/>
        <v>15.525</v>
      </c>
      <c r="Z15" s="22">
        <v>0.03899277843945126</v>
      </c>
      <c r="AB15" s="11">
        <f t="shared" si="10"/>
        <v>0.6636570890394604</v>
      </c>
      <c r="AC15" s="11">
        <f t="shared" si="11"/>
        <v>0.5330312812672987</v>
      </c>
      <c r="AD15" s="11">
        <f t="shared" si="9"/>
        <v>0.5482384648586848</v>
      </c>
      <c r="AE15" s="11">
        <f t="shared" si="12"/>
        <v>0.6769146337088738</v>
      </c>
      <c r="AF15" s="11"/>
      <c r="AG15" s="11">
        <f aca="true" t="shared" si="14" ref="AG15:AG22">IF(G15&lt;&gt;"",G15*$Z15,"")</f>
        <v>0.232007031714735</v>
      </c>
      <c r="AH15" s="11"/>
      <c r="AI15" s="11">
        <f t="shared" si="13"/>
        <v>0.21290057027940387</v>
      </c>
      <c r="AJ15" s="11"/>
      <c r="AK15" s="11">
        <f t="shared" si="8"/>
        <v>0.13452508561610685</v>
      </c>
    </row>
    <row r="16" spans="1:37" ht="15.75">
      <c r="A16" s="1">
        <v>1844</v>
      </c>
      <c r="B16" s="11">
        <v>17.12</v>
      </c>
      <c r="C16" s="11">
        <v>13.64</v>
      </c>
      <c r="D16" s="11">
        <v>14.87</v>
      </c>
      <c r="E16" s="11">
        <v>17.45</v>
      </c>
      <c r="F16" s="11"/>
      <c r="G16" s="11">
        <v>7.55</v>
      </c>
      <c r="H16" s="11"/>
      <c r="I16" s="11">
        <v>5.23</v>
      </c>
      <c r="J16" s="11"/>
      <c r="K16" s="11">
        <v>3.64</v>
      </c>
      <c r="M16" s="1">
        <v>4.5</v>
      </c>
      <c r="O16" s="11">
        <f t="shared" si="6"/>
        <v>77.04</v>
      </c>
      <c r="P16" s="11">
        <f t="shared" si="0"/>
        <v>61.38</v>
      </c>
      <c r="Q16" s="11">
        <f t="shared" si="1"/>
        <v>66.91499999999999</v>
      </c>
      <c r="R16" s="11">
        <f t="shared" si="2"/>
        <v>78.52499999999999</v>
      </c>
      <c r="S16" s="11"/>
      <c r="T16" s="11">
        <f t="shared" si="3"/>
        <v>33.975</v>
      </c>
      <c r="U16" s="11"/>
      <c r="V16" s="11">
        <f t="shared" si="4"/>
        <v>23.535000000000004</v>
      </c>
      <c r="W16" s="11"/>
      <c r="X16" s="11">
        <f t="shared" si="7"/>
        <v>16.38</v>
      </c>
      <c r="Z16" s="22">
        <v>0.03914663574034265</v>
      </c>
      <c r="AB16" s="11">
        <f t="shared" si="10"/>
        <v>0.6701904038746661</v>
      </c>
      <c r="AC16" s="11">
        <f t="shared" si="11"/>
        <v>0.5339601114982737</v>
      </c>
      <c r="AD16" s="11">
        <f t="shared" si="9"/>
        <v>0.5821104734588951</v>
      </c>
      <c r="AE16" s="11">
        <f t="shared" si="12"/>
        <v>0.6831087936689791</v>
      </c>
      <c r="AF16" s="11"/>
      <c r="AG16" s="11">
        <f t="shared" si="14"/>
        <v>0.295557099839587</v>
      </c>
      <c r="AH16" s="11"/>
      <c r="AI16" s="11">
        <f t="shared" si="13"/>
        <v>0.20473690492199206</v>
      </c>
      <c r="AJ16" s="11"/>
      <c r="AK16" s="11">
        <f t="shared" si="8"/>
        <v>0.14249375409484724</v>
      </c>
    </row>
    <row r="17" spans="1:37" ht="15.75">
      <c r="A17" s="1">
        <v>1845</v>
      </c>
      <c r="B17" s="11">
        <v>15.79</v>
      </c>
      <c r="C17" s="11">
        <v>13.99</v>
      </c>
      <c r="D17" s="11">
        <v>13.94</v>
      </c>
      <c r="E17" s="11">
        <v>16.87</v>
      </c>
      <c r="F17" s="11"/>
      <c r="G17" s="11">
        <v>7.38</v>
      </c>
      <c r="H17" s="11"/>
      <c r="I17" s="11">
        <v>5.72</v>
      </c>
      <c r="J17" s="11"/>
      <c r="K17" s="11">
        <v>3.71</v>
      </c>
      <c r="M17" s="1">
        <v>4.5</v>
      </c>
      <c r="O17" s="11">
        <f t="shared" si="6"/>
        <v>71.05499999999999</v>
      </c>
      <c r="P17" s="11">
        <f t="shared" si="0"/>
        <v>62.955</v>
      </c>
      <c r="Q17" s="11">
        <f t="shared" si="1"/>
        <v>62.73</v>
      </c>
      <c r="R17" s="11">
        <f t="shared" si="2"/>
        <v>75.915</v>
      </c>
      <c r="S17" s="11"/>
      <c r="T17" s="11">
        <f t="shared" si="3"/>
        <v>33.21</v>
      </c>
      <c r="U17" s="11"/>
      <c r="V17" s="11">
        <f t="shared" si="4"/>
        <v>25.74</v>
      </c>
      <c r="W17" s="11"/>
      <c r="X17" s="11">
        <f t="shared" si="7"/>
        <v>16.695</v>
      </c>
      <c r="Z17" s="22">
        <v>0.0389479882282845</v>
      </c>
      <c r="AB17" s="11">
        <f t="shared" si="10"/>
        <v>0.6149887341246122</v>
      </c>
      <c r="AC17" s="11">
        <f t="shared" si="11"/>
        <v>0.5448823553137001</v>
      </c>
      <c r="AD17" s="11">
        <f t="shared" si="9"/>
        <v>0.5429349559022859</v>
      </c>
      <c r="AE17" s="11">
        <f t="shared" si="12"/>
        <v>0.6570525614111595</v>
      </c>
      <c r="AF17" s="11"/>
      <c r="AG17" s="11">
        <f t="shared" si="14"/>
        <v>0.2874361531247396</v>
      </c>
      <c r="AH17" s="11"/>
      <c r="AI17" s="11">
        <f t="shared" si="13"/>
        <v>0.2227824926657873</v>
      </c>
      <c r="AJ17" s="11"/>
      <c r="AK17" s="11">
        <f t="shared" si="8"/>
        <v>0.14449703632693547</v>
      </c>
    </row>
    <row r="18" spans="1:37" ht="15.75">
      <c r="A18" s="1">
        <v>1846</v>
      </c>
      <c r="B18" s="11">
        <v>15.17</v>
      </c>
      <c r="C18" s="11">
        <v>14.45</v>
      </c>
      <c r="D18" s="11">
        <v>13.34</v>
      </c>
      <c r="E18" s="11">
        <v>17.48</v>
      </c>
      <c r="F18" s="11"/>
      <c r="G18" s="11">
        <v>8.42</v>
      </c>
      <c r="H18" s="11"/>
      <c r="I18" s="11">
        <v>5.07</v>
      </c>
      <c r="J18" s="11"/>
      <c r="K18" s="11">
        <v>3.86</v>
      </c>
      <c r="M18" s="1">
        <v>4.5</v>
      </c>
      <c r="O18" s="11">
        <f t="shared" si="6"/>
        <v>68.265</v>
      </c>
      <c r="P18" s="11">
        <f t="shared" si="0"/>
        <v>65.02499999999999</v>
      </c>
      <c r="Q18" s="11">
        <f t="shared" si="1"/>
        <v>60.03</v>
      </c>
      <c r="R18" s="11">
        <f t="shared" si="2"/>
        <v>78.66</v>
      </c>
      <c r="S18" s="11"/>
      <c r="T18" s="11">
        <f t="shared" si="3"/>
        <v>37.89</v>
      </c>
      <c r="U18" s="11"/>
      <c r="V18" s="11">
        <f t="shared" si="4"/>
        <v>22.815</v>
      </c>
      <c r="W18" s="11"/>
      <c r="X18" s="11">
        <f t="shared" si="7"/>
        <v>17.37</v>
      </c>
      <c r="Z18" s="22">
        <v>0.03887969290762867</v>
      </c>
      <c r="AB18" s="11">
        <f t="shared" si="10"/>
        <v>0.5898049414087269</v>
      </c>
      <c r="AC18" s="11">
        <f t="shared" si="11"/>
        <v>0.5618115625152342</v>
      </c>
      <c r="AD18" s="11">
        <f t="shared" si="9"/>
        <v>0.5186551033877664</v>
      </c>
      <c r="AE18" s="11">
        <f t="shared" si="12"/>
        <v>0.6796170320253491</v>
      </c>
      <c r="AF18" s="11"/>
      <c r="AG18" s="11">
        <f t="shared" si="14"/>
        <v>0.32736701428223336</v>
      </c>
      <c r="AH18" s="11"/>
      <c r="AI18" s="11">
        <f t="shared" si="13"/>
        <v>0.19712004304167735</v>
      </c>
      <c r="AJ18" s="11"/>
      <c r="AK18" s="11">
        <f t="shared" si="8"/>
        <v>0.15007561462344665</v>
      </c>
    </row>
    <row r="19" spans="1:37" ht="15.75">
      <c r="A19" s="1">
        <v>1847</v>
      </c>
      <c r="B19" s="11">
        <v>15.06</v>
      </c>
      <c r="C19" s="11">
        <v>14.53</v>
      </c>
      <c r="D19" s="11">
        <v>13.68</v>
      </c>
      <c r="E19" s="11">
        <v>18.87</v>
      </c>
      <c r="F19" s="11"/>
      <c r="G19" s="11">
        <v>6.78</v>
      </c>
      <c r="H19" s="11"/>
      <c r="I19" s="11">
        <v>5.67</v>
      </c>
      <c r="J19" s="11"/>
      <c r="K19" s="11">
        <v>4.05</v>
      </c>
      <c r="M19" s="1">
        <v>4.5</v>
      </c>
      <c r="O19" s="11">
        <f t="shared" si="6"/>
        <v>67.77</v>
      </c>
      <c r="P19" s="11">
        <f t="shared" si="0"/>
        <v>65.38499999999999</v>
      </c>
      <c r="Q19" s="11">
        <f t="shared" si="1"/>
        <v>61.56</v>
      </c>
      <c r="R19" s="11">
        <f t="shared" si="2"/>
        <v>84.915</v>
      </c>
      <c r="S19" s="11"/>
      <c r="T19" s="11">
        <f t="shared" si="3"/>
        <v>30.51</v>
      </c>
      <c r="U19" s="11"/>
      <c r="V19" s="11">
        <f t="shared" si="4"/>
        <v>25.515</v>
      </c>
      <c r="W19" s="11"/>
      <c r="X19" s="11">
        <f t="shared" si="7"/>
        <v>18.224999999999998</v>
      </c>
      <c r="Z19" s="22">
        <v>0.0391480249480181</v>
      </c>
      <c r="AB19" s="11">
        <f t="shared" si="10"/>
        <v>0.5895692557171526</v>
      </c>
      <c r="AC19" s="11">
        <f t="shared" si="11"/>
        <v>0.5688208024947029</v>
      </c>
      <c r="AD19" s="11">
        <f t="shared" si="9"/>
        <v>0.5355449812888876</v>
      </c>
      <c r="AE19" s="11">
        <f t="shared" si="12"/>
        <v>0.7387232307691015</v>
      </c>
      <c r="AF19" s="11"/>
      <c r="AG19" s="11">
        <f t="shared" si="14"/>
        <v>0.2654236091475627</v>
      </c>
      <c r="AH19" s="11"/>
      <c r="AI19" s="11">
        <f t="shared" si="13"/>
        <v>0.2219693014552626</v>
      </c>
      <c r="AJ19" s="11"/>
      <c r="AK19" s="11">
        <f t="shared" si="8"/>
        <v>0.1585495010394733</v>
      </c>
    </row>
    <row r="20" spans="1:37" ht="15.75">
      <c r="A20" s="1">
        <v>1848</v>
      </c>
      <c r="B20" s="11">
        <v>14.15</v>
      </c>
      <c r="C20" s="11">
        <v>14.02</v>
      </c>
      <c r="D20" s="11">
        <v>12.61</v>
      </c>
      <c r="E20" s="11">
        <v>16.83</v>
      </c>
      <c r="F20" s="11"/>
      <c r="G20" s="11">
        <v>8.5</v>
      </c>
      <c r="H20" s="11"/>
      <c r="I20" s="11">
        <v>5.35</v>
      </c>
      <c r="J20" s="11"/>
      <c r="K20" s="11">
        <v>3.85</v>
      </c>
      <c r="M20" s="1">
        <v>4.5</v>
      </c>
      <c r="O20" s="11">
        <f t="shared" si="6"/>
        <v>63.675000000000004</v>
      </c>
      <c r="P20" s="11">
        <f t="shared" si="0"/>
        <v>63.089999999999996</v>
      </c>
      <c r="Q20" s="11">
        <f t="shared" si="1"/>
        <v>56.745</v>
      </c>
      <c r="R20" s="11">
        <f t="shared" si="2"/>
        <v>75.73499999999999</v>
      </c>
      <c r="S20" s="11"/>
      <c r="T20" s="11">
        <f t="shared" si="3"/>
        <v>38.25</v>
      </c>
      <c r="U20" s="11"/>
      <c r="V20" s="11">
        <f t="shared" si="4"/>
        <v>24.075</v>
      </c>
      <c r="W20" s="11"/>
      <c r="X20" s="11">
        <f t="shared" si="7"/>
        <v>17.325</v>
      </c>
      <c r="Z20" s="22">
        <v>0.03921232419633549</v>
      </c>
      <c r="AB20" s="11">
        <f t="shared" si="10"/>
        <v>0.5548543873781472</v>
      </c>
      <c r="AC20" s="11">
        <f t="shared" si="11"/>
        <v>0.5497567852326235</v>
      </c>
      <c r="AD20" s="11">
        <f t="shared" si="9"/>
        <v>0.4944674081157905</v>
      </c>
      <c r="AE20" s="11">
        <f t="shared" si="12"/>
        <v>0.6599434162243262</v>
      </c>
      <c r="AF20" s="11"/>
      <c r="AG20" s="11">
        <f t="shared" si="14"/>
        <v>0.33330475566885165</v>
      </c>
      <c r="AH20" s="11"/>
      <c r="AI20" s="11">
        <f t="shared" si="13"/>
        <v>0.20978593445039487</v>
      </c>
      <c r="AJ20" s="11"/>
      <c r="AK20" s="11">
        <f t="shared" si="8"/>
        <v>0.15096744815589164</v>
      </c>
    </row>
    <row r="21" spans="1:37" ht="15.75">
      <c r="A21" s="1">
        <v>1849</v>
      </c>
      <c r="B21" s="11">
        <v>14.9</v>
      </c>
      <c r="C21" s="11">
        <v>14.69</v>
      </c>
      <c r="D21" s="11">
        <v>13.4</v>
      </c>
      <c r="E21" s="11">
        <v>15</v>
      </c>
      <c r="F21" s="11"/>
      <c r="G21" s="11">
        <v>6.51</v>
      </c>
      <c r="H21" s="11"/>
      <c r="I21" s="11">
        <v>5.48</v>
      </c>
      <c r="J21" s="11"/>
      <c r="K21" s="11">
        <v>4.35</v>
      </c>
      <c r="M21" s="1">
        <v>4.5</v>
      </c>
      <c r="O21" s="11">
        <f t="shared" si="6"/>
        <v>67.05</v>
      </c>
      <c r="P21" s="11">
        <f t="shared" si="0"/>
        <v>66.105</v>
      </c>
      <c r="Q21" s="11">
        <f t="shared" si="1"/>
        <v>60.300000000000004</v>
      </c>
      <c r="R21" s="11">
        <f t="shared" si="2"/>
        <v>67.5</v>
      </c>
      <c r="S21" s="11"/>
      <c r="T21" s="11">
        <f t="shared" si="3"/>
        <v>29.294999999999998</v>
      </c>
      <c r="U21" s="11"/>
      <c r="V21" s="11">
        <f t="shared" si="4"/>
        <v>24.660000000000004</v>
      </c>
      <c r="W21" s="11"/>
      <c r="X21" s="11">
        <f t="shared" si="7"/>
        <v>19.575</v>
      </c>
      <c r="Z21" s="22">
        <v>0.0394589554440754</v>
      </c>
      <c r="AB21" s="11">
        <f t="shared" si="10"/>
        <v>0.5879384361167235</v>
      </c>
      <c r="AC21" s="11">
        <f t="shared" si="11"/>
        <v>0.5796520554734675</v>
      </c>
      <c r="AD21" s="11">
        <f t="shared" si="9"/>
        <v>0.5287500029506104</v>
      </c>
      <c r="AE21" s="11">
        <f t="shared" si="12"/>
        <v>0.591884331661131</v>
      </c>
      <c r="AF21" s="11"/>
      <c r="AG21" s="11">
        <f t="shared" si="14"/>
        <v>0.25687779994093085</v>
      </c>
      <c r="AH21" s="11"/>
      <c r="AI21" s="11">
        <f t="shared" si="13"/>
        <v>0.2162350758335332</v>
      </c>
      <c r="AJ21" s="11"/>
      <c r="AK21" s="11">
        <f t="shared" si="8"/>
        <v>0.17164645618172797</v>
      </c>
    </row>
    <row r="22" spans="1:37" ht="15.75">
      <c r="A22" s="1">
        <v>1850</v>
      </c>
      <c r="B22" s="11">
        <v>15.16</v>
      </c>
      <c r="C22" s="11">
        <v>14.57</v>
      </c>
      <c r="D22" s="11">
        <v>15.53</v>
      </c>
      <c r="E22" s="11">
        <v>14.6</v>
      </c>
      <c r="F22" s="11"/>
      <c r="G22" s="11">
        <v>4.64</v>
      </c>
      <c r="H22" s="11"/>
      <c r="I22" s="11">
        <v>5.35</v>
      </c>
      <c r="J22" s="11"/>
      <c r="K22" s="11">
        <v>4.81</v>
      </c>
      <c r="M22" s="1">
        <v>4.5</v>
      </c>
      <c r="O22" s="11">
        <f t="shared" si="6"/>
        <v>68.22</v>
      </c>
      <c r="P22" s="11">
        <f t="shared" si="0"/>
        <v>65.565</v>
      </c>
      <c r="Q22" s="11">
        <f t="shared" si="1"/>
        <v>69.88499999999999</v>
      </c>
      <c r="R22" s="11">
        <f t="shared" si="2"/>
        <v>65.7</v>
      </c>
      <c r="S22" s="11"/>
      <c r="T22" s="11">
        <f t="shared" si="3"/>
        <v>20.88</v>
      </c>
      <c r="U22" s="11"/>
      <c r="V22" s="11">
        <f t="shared" si="4"/>
        <v>24.075</v>
      </c>
      <c r="W22" s="11"/>
      <c r="X22" s="11">
        <f t="shared" si="7"/>
        <v>21.645</v>
      </c>
      <c r="Z22" s="22">
        <v>0.0393904503741007</v>
      </c>
      <c r="AB22" s="11">
        <f t="shared" si="10"/>
        <v>0.5971592276713666</v>
      </c>
      <c r="AC22" s="11">
        <f t="shared" si="11"/>
        <v>0.5739188619506472</v>
      </c>
      <c r="AD22" s="11">
        <f t="shared" si="9"/>
        <v>0.6117336943097839</v>
      </c>
      <c r="AE22" s="11">
        <f t="shared" si="12"/>
        <v>0.5751005754618702</v>
      </c>
      <c r="AF22" s="11"/>
      <c r="AG22" s="11">
        <f t="shared" si="14"/>
        <v>0.18277168973582725</v>
      </c>
      <c r="AH22" s="11"/>
      <c r="AI22" s="11">
        <f t="shared" si="13"/>
        <v>0.21073890950143875</v>
      </c>
      <c r="AJ22" s="11"/>
      <c r="AK22" s="11">
        <f t="shared" si="8"/>
        <v>0.18946806629942436</v>
      </c>
    </row>
    <row r="23" spans="1:37" ht="15.75">
      <c r="A23" s="1">
        <v>1851</v>
      </c>
      <c r="B23" s="11">
        <v>14.77</v>
      </c>
      <c r="C23" s="11">
        <v>16.85</v>
      </c>
      <c r="D23" s="11">
        <v>15.96</v>
      </c>
      <c r="E23" s="11"/>
      <c r="F23" s="11"/>
      <c r="G23" s="11"/>
      <c r="H23" s="11"/>
      <c r="I23" s="11">
        <v>5.4</v>
      </c>
      <c r="J23" s="11"/>
      <c r="K23" s="11">
        <v>4.88</v>
      </c>
      <c r="M23" s="1">
        <v>4.5</v>
      </c>
      <c r="O23" s="11">
        <f t="shared" si="6"/>
        <v>66.465</v>
      </c>
      <c r="P23" s="11">
        <f t="shared" si="0"/>
        <v>75.825</v>
      </c>
      <c r="Q23" s="11">
        <f t="shared" si="1"/>
        <v>71.82000000000001</v>
      </c>
      <c r="R23" s="11"/>
      <c r="S23" s="11"/>
      <c r="T23" s="11"/>
      <c r="U23" s="11"/>
      <c r="V23" s="11">
        <f t="shared" si="4"/>
        <v>24.3</v>
      </c>
      <c r="W23" s="11"/>
      <c r="X23" s="11">
        <f t="shared" si="7"/>
        <v>21.96</v>
      </c>
      <c r="Z23" s="22">
        <v>0.03984720566256359</v>
      </c>
      <c r="AB23" s="11">
        <f t="shared" si="10"/>
        <v>0.5885432276360643</v>
      </c>
      <c r="AC23" s="11">
        <f t="shared" si="11"/>
        <v>0.6714254154141965</v>
      </c>
      <c r="AD23" s="11">
        <f t="shared" si="9"/>
        <v>0.6359614023745149</v>
      </c>
      <c r="AE23" s="11"/>
      <c r="AF23" s="11"/>
      <c r="AG23" s="11"/>
      <c r="AH23" s="11"/>
      <c r="AI23" s="11">
        <f t="shared" si="13"/>
        <v>0.2151749105778434</v>
      </c>
      <c r="AJ23" s="11"/>
      <c r="AK23" s="11">
        <f t="shared" si="8"/>
        <v>0.1944543636333103</v>
      </c>
    </row>
    <row r="24" spans="1:37" ht="15.75">
      <c r="A24" s="1">
        <v>1852</v>
      </c>
      <c r="B24" s="11">
        <v>14.61</v>
      </c>
      <c r="C24" s="11">
        <v>18.66</v>
      </c>
      <c r="D24" s="11">
        <v>17.01</v>
      </c>
      <c r="E24" s="11">
        <v>15.41</v>
      </c>
      <c r="F24" s="11"/>
      <c r="G24" s="11"/>
      <c r="H24" s="11"/>
      <c r="I24" s="11">
        <v>5.46</v>
      </c>
      <c r="J24" s="11"/>
      <c r="K24" s="11">
        <v>5.12</v>
      </c>
      <c r="M24" s="1">
        <v>4.5</v>
      </c>
      <c r="O24" s="11">
        <f t="shared" si="6"/>
        <v>65.745</v>
      </c>
      <c r="P24" s="11">
        <f t="shared" si="0"/>
        <v>83.97</v>
      </c>
      <c r="Q24" s="11">
        <f t="shared" si="1"/>
        <v>76.545</v>
      </c>
      <c r="R24" s="11">
        <f t="shared" si="2"/>
        <v>69.345</v>
      </c>
      <c r="S24" s="11"/>
      <c r="T24" s="11"/>
      <c r="U24" s="11"/>
      <c r="V24" s="11">
        <f t="shared" si="4"/>
        <v>24.57</v>
      </c>
      <c r="W24" s="11"/>
      <c r="X24" s="11">
        <f t="shared" si="7"/>
        <v>23.04</v>
      </c>
      <c r="Z24" s="22">
        <v>0.039518248469005576</v>
      </c>
      <c r="AB24" s="11">
        <f t="shared" si="10"/>
        <v>0.5773616101321715</v>
      </c>
      <c r="AC24" s="11">
        <f t="shared" si="11"/>
        <v>0.737410516431644</v>
      </c>
      <c r="AD24" s="11">
        <f t="shared" si="9"/>
        <v>0.6722054064577849</v>
      </c>
      <c r="AE24" s="11">
        <f aca="true" t="shared" si="15" ref="AE24:AE30">IF(E24&lt;&gt;"",E24*$Z24,"")</f>
        <v>0.6089762089073759</v>
      </c>
      <c r="AF24" s="11"/>
      <c r="AG24" s="11"/>
      <c r="AH24" s="11"/>
      <c r="AI24" s="11">
        <f t="shared" si="13"/>
        <v>0.21576963664077045</v>
      </c>
      <c r="AJ24" s="11"/>
      <c r="AK24" s="11">
        <f t="shared" si="8"/>
        <v>0.20233343216130856</v>
      </c>
    </row>
    <row r="25" spans="1:37" ht="15.75">
      <c r="A25" s="1">
        <v>1853</v>
      </c>
      <c r="B25" s="11">
        <v>14.43</v>
      </c>
      <c r="C25" s="11">
        <v>18.68</v>
      </c>
      <c r="D25" s="11">
        <v>16.48</v>
      </c>
      <c r="E25" s="11">
        <v>14.06</v>
      </c>
      <c r="F25" s="11"/>
      <c r="G25" s="11"/>
      <c r="H25" s="11"/>
      <c r="I25" s="11">
        <v>5.38</v>
      </c>
      <c r="J25" s="11"/>
      <c r="K25" s="11">
        <v>4.8</v>
      </c>
      <c r="M25" s="1">
        <v>4.5</v>
      </c>
      <c r="O25" s="11">
        <f t="shared" si="6"/>
        <v>64.935</v>
      </c>
      <c r="P25" s="11">
        <f t="shared" si="0"/>
        <v>84.06</v>
      </c>
      <c r="Q25" s="11">
        <f t="shared" si="1"/>
        <v>74.16</v>
      </c>
      <c r="R25" s="11">
        <f t="shared" si="2"/>
        <v>63.27</v>
      </c>
      <c r="S25" s="11"/>
      <c r="T25" s="11"/>
      <c r="U25" s="11"/>
      <c r="V25" s="11">
        <f t="shared" si="4"/>
        <v>24.21</v>
      </c>
      <c r="W25" s="11"/>
      <c r="X25" s="11">
        <f t="shared" si="7"/>
        <v>21.599999999999998</v>
      </c>
      <c r="Z25" s="22">
        <v>0.03998466151120896</v>
      </c>
      <c r="AB25" s="11">
        <f t="shared" si="10"/>
        <v>0.5769786656067453</v>
      </c>
      <c r="AC25" s="11">
        <f t="shared" si="11"/>
        <v>0.7469134770293834</v>
      </c>
      <c r="AD25" s="11">
        <f t="shared" si="9"/>
        <v>0.6589472217047238</v>
      </c>
      <c r="AE25" s="11">
        <f t="shared" si="15"/>
        <v>0.562184340847598</v>
      </c>
      <c r="AF25" s="11"/>
      <c r="AG25" s="11"/>
      <c r="AH25" s="11"/>
      <c r="AI25" s="11">
        <f t="shared" si="13"/>
        <v>0.21511747893030422</v>
      </c>
      <c r="AJ25" s="11"/>
      <c r="AK25" s="11">
        <f t="shared" si="8"/>
        <v>0.19192637525380302</v>
      </c>
    </row>
    <row r="26" spans="1:37" ht="15.75">
      <c r="A26" s="1">
        <v>1854</v>
      </c>
      <c r="B26" s="11">
        <v>14.58</v>
      </c>
      <c r="C26" s="11">
        <v>18.69</v>
      </c>
      <c r="D26" s="11">
        <v>18.87</v>
      </c>
      <c r="E26" s="11">
        <v>15.28</v>
      </c>
      <c r="F26" s="11"/>
      <c r="G26" s="11"/>
      <c r="H26" s="11"/>
      <c r="I26" s="11">
        <v>5.45</v>
      </c>
      <c r="J26" s="11"/>
      <c r="K26" s="11">
        <v>5.04</v>
      </c>
      <c r="M26" s="1">
        <v>4.5</v>
      </c>
      <c r="O26" s="11">
        <f t="shared" si="6"/>
        <v>65.61</v>
      </c>
      <c r="P26" s="11">
        <f t="shared" si="0"/>
        <v>84.105</v>
      </c>
      <c r="Q26" s="11">
        <f t="shared" si="1"/>
        <v>84.915</v>
      </c>
      <c r="R26" s="11">
        <f t="shared" si="2"/>
        <v>68.75999999999999</v>
      </c>
      <c r="S26" s="11"/>
      <c r="T26" s="11"/>
      <c r="U26" s="11"/>
      <c r="V26" s="11">
        <f t="shared" si="4"/>
        <v>24.525000000000002</v>
      </c>
      <c r="W26" s="11"/>
      <c r="X26" s="11">
        <f t="shared" si="7"/>
        <v>22.68</v>
      </c>
      <c r="Z26" s="22">
        <v>0.040059089294591455</v>
      </c>
      <c r="AB26" s="11">
        <f t="shared" si="10"/>
        <v>0.5840615219151434</v>
      </c>
      <c r="AC26" s="11">
        <f t="shared" si="11"/>
        <v>0.7487043789159143</v>
      </c>
      <c r="AD26" s="11">
        <f t="shared" si="9"/>
        <v>0.7559150149889408</v>
      </c>
      <c r="AE26" s="11">
        <f t="shared" si="15"/>
        <v>0.6121028844213574</v>
      </c>
      <c r="AF26" s="11"/>
      <c r="AG26" s="11"/>
      <c r="AH26" s="11"/>
      <c r="AI26" s="11">
        <f t="shared" si="13"/>
        <v>0.21832203665552344</v>
      </c>
      <c r="AJ26" s="11"/>
      <c r="AK26" s="11">
        <f t="shared" si="8"/>
        <v>0.20189781004474094</v>
      </c>
    </row>
    <row r="27" spans="1:37" ht="15.75">
      <c r="A27" s="1">
        <v>1855</v>
      </c>
      <c r="B27" s="11">
        <v>14.83</v>
      </c>
      <c r="C27" s="11">
        <v>18.43</v>
      </c>
      <c r="D27" s="11">
        <v>17.64</v>
      </c>
      <c r="E27" s="11">
        <v>13.96</v>
      </c>
      <c r="F27" s="11"/>
      <c r="G27" s="11"/>
      <c r="H27" s="11"/>
      <c r="I27" s="11">
        <v>5.6</v>
      </c>
      <c r="J27" s="11"/>
      <c r="K27" s="11">
        <v>5.04</v>
      </c>
      <c r="M27" s="1">
        <v>4.5</v>
      </c>
      <c r="O27" s="11">
        <f t="shared" si="6"/>
        <v>66.735</v>
      </c>
      <c r="P27" s="11">
        <f t="shared" si="0"/>
        <v>82.935</v>
      </c>
      <c r="Q27" s="11">
        <f t="shared" si="1"/>
        <v>79.38</v>
      </c>
      <c r="R27" s="11">
        <f t="shared" si="2"/>
        <v>62.82000000000001</v>
      </c>
      <c r="S27" s="11"/>
      <c r="T27" s="11"/>
      <c r="U27" s="11"/>
      <c r="V27" s="11">
        <f t="shared" si="4"/>
        <v>25.2</v>
      </c>
      <c r="W27" s="11"/>
      <c r="X27" s="11">
        <f t="shared" si="7"/>
        <v>22.68</v>
      </c>
      <c r="Z27" s="22">
        <v>0.03978442531883164</v>
      </c>
      <c r="AB27" s="11">
        <f t="shared" si="10"/>
        <v>0.5900030274782733</v>
      </c>
      <c r="AC27" s="11">
        <f t="shared" si="11"/>
        <v>0.7332269586260671</v>
      </c>
      <c r="AD27" s="11">
        <f t="shared" si="9"/>
        <v>0.7017972626241902</v>
      </c>
      <c r="AE27" s="11">
        <f t="shared" si="15"/>
        <v>0.5553905774508897</v>
      </c>
      <c r="AF27" s="11"/>
      <c r="AG27" s="11"/>
      <c r="AH27" s="11"/>
      <c r="AI27" s="11">
        <f t="shared" si="13"/>
        <v>0.22279278178545717</v>
      </c>
      <c r="AJ27" s="11"/>
      <c r="AK27" s="11">
        <f t="shared" si="8"/>
        <v>0.20051350360691148</v>
      </c>
    </row>
    <row r="28" spans="1:37" ht="15.75">
      <c r="A28" s="1">
        <v>1856</v>
      </c>
      <c r="B28" s="11">
        <v>15.07</v>
      </c>
      <c r="C28" s="11">
        <v>16.49</v>
      </c>
      <c r="D28" s="11">
        <v>18.73</v>
      </c>
      <c r="E28" s="11">
        <v>14.6</v>
      </c>
      <c r="F28" s="11"/>
      <c r="G28" s="11"/>
      <c r="H28" s="11"/>
      <c r="I28" s="11">
        <v>5.92</v>
      </c>
      <c r="J28" s="11"/>
      <c r="K28" s="11">
        <v>5.26</v>
      </c>
      <c r="M28" s="1">
        <v>4.5</v>
      </c>
      <c r="O28" s="11">
        <f t="shared" si="6"/>
        <v>67.815</v>
      </c>
      <c r="P28" s="11">
        <f t="shared" si="0"/>
        <v>74.205</v>
      </c>
      <c r="Q28" s="11">
        <f t="shared" si="1"/>
        <v>84.285</v>
      </c>
      <c r="R28" s="11">
        <f t="shared" si="2"/>
        <v>65.7</v>
      </c>
      <c r="S28" s="11"/>
      <c r="T28" s="11"/>
      <c r="U28" s="11"/>
      <c r="V28" s="11">
        <f t="shared" si="4"/>
        <v>26.64</v>
      </c>
      <c r="W28" s="11"/>
      <c r="X28" s="11">
        <f t="shared" si="7"/>
        <v>23.669999999999998</v>
      </c>
      <c r="Z28" s="22">
        <v>0.0395153502948206</v>
      </c>
      <c r="AB28" s="11">
        <f t="shared" si="10"/>
        <v>0.5954963289429465</v>
      </c>
      <c r="AC28" s="11">
        <f t="shared" si="11"/>
        <v>0.6516081263615917</v>
      </c>
      <c r="AD28" s="11">
        <f t="shared" si="9"/>
        <v>0.7401225110219899</v>
      </c>
      <c r="AE28" s="11">
        <f t="shared" si="15"/>
        <v>0.5769241143043808</v>
      </c>
      <c r="AF28" s="11"/>
      <c r="AG28" s="11"/>
      <c r="AH28" s="11"/>
      <c r="AI28" s="11">
        <f t="shared" si="13"/>
        <v>0.23393087374533797</v>
      </c>
      <c r="AJ28" s="11"/>
      <c r="AK28" s="11">
        <f t="shared" si="8"/>
        <v>0.20785074255075636</v>
      </c>
    </row>
    <row r="29" spans="1:37" ht="15.75">
      <c r="A29" s="1">
        <v>1857</v>
      </c>
      <c r="B29" s="11">
        <v>15.43</v>
      </c>
      <c r="C29" s="11">
        <v>17.64</v>
      </c>
      <c r="D29" s="11">
        <v>18.76</v>
      </c>
      <c r="E29" s="11">
        <v>14.73</v>
      </c>
      <c r="F29" s="11"/>
      <c r="G29" s="11"/>
      <c r="H29" s="11"/>
      <c r="I29" s="11">
        <v>5.87</v>
      </c>
      <c r="J29" s="11"/>
      <c r="K29" s="11">
        <v>5.12</v>
      </c>
      <c r="M29" s="1">
        <v>4.5</v>
      </c>
      <c r="O29" s="11">
        <f t="shared" si="6"/>
        <v>69.435</v>
      </c>
      <c r="P29" s="11">
        <f t="shared" si="0"/>
        <v>79.38</v>
      </c>
      <c r="Q29" s="11">
        <f t="shared" si="1"/>
        <v>84.42</v>
      </c>
      <c r="R29" s="11">
        <f t="shared" si="2"/>
        <v>66.285</v>
      </c>
      <c r="S29" s="11"/>
      <c r="T29" s="11"/>
      <c r="U29" s="11"/>
      <c r="V29" s="11">
        <f t="shared" si="4"/>
        <v>26.415</v>
      </c>
      <c r="W29" s="11"/>
      <c r="X29" s="11">
        <f t="shared" si="7"/>
        <v>23.04</v>
      </c>
      <c r="Z29" s="22">
        <v>0.039556034631413696</v>
      </c>
      <c r="AB29" s="11">
        <f t="shared" si="10"/>
        <v>0.6103496143627133</v>
      </c>
      <c r="AC29" s="11">
        <f t="shared" si="11"/>
        <v>0.6977684508981377</v>
      </c>
      <c r="AD29" s="11">
        <f t="shared" si="9"/>
        <v>0.742071209685321</v>
      </c>
      <c r="AE29" s="11">
        <f t="shared" si="15"/>
        <v>0.5826603901207238</v>
      </c>
      <c r="AF29" s="11"/>
      <c r="AG29" s="11"/>
      <c r="AH29" s="11"/>
      <c r="AI29" s="11">
        <f t="shared" si="13"/>
        <v>0.2321939232863984</v>
      </c>
      <c r="AJ29" s="11"/>
      <c r="AK29" s="11">
        <f t="shared" si="8"/>
        <v>0.20252689731283813</v>
      </c>
    </row>
    <row r="30" spans="1:37" ht="15.75">
      <c r="A30" s="1">
        <v>1858</v>
      </c>
      <c r="B30" s="11">
        <v>15.66</v>
      </c>
      <c r="C30" s="11">
        <v>16.9</v>
      </c>
      <c r="D30" s="11">
        <v>20.88</v>
      </c>
      <c r="E30" s="11">
        <v>14.95</v>
      </c>
      <c r="F30" s="11"/>
      <c r="G30" s="11"/>
      <c r="H30" s="11"/>
      <c r="I30" s="11">
        <v>6.72</v>
      </c>
      <c r="J30" s="11"/>
      <c r="K30" s="11">
        <v>5.87</v>
      </c>
      <c r="M30" s="1">
        <v>4.5</v>
      </c>
      <c r="O30" s="11">
        <f t="shared" si="6"/>
        <v>70.47</v>
      </c>
      <c r="P30" s="11">
        <f t="shared" si="0"/>
        <v>76.05</v>
      </c>
      <c r="Q30" s="11">
        <f t="shared" si="1"/>
        <v>93.96</v>
      </c>
      <c r="R30" s="11">
        <f t="shared" si="2"/>
        <v>67.27499999999999</v>
      </c>
      <c r="S30" s="11"/>
      <c r="T30" s="11"/>
      <c r="U30" s="11"/>
      <c r="V30" s="11">
        <f t="shared" si="4"/>
        <v>30.24</v>
      </c>
      <c r="W30" s="11"/>
      <c r="X30" s="11">
        <f t="shared" si="7"/>
        <v>26.415</v>
      </c>
      <c r="Z30" s="22">
        <v>0.03987518285548821</v>
      </c>
      <c r="AB30" s="11">
        <f t="shared" si="10"/>
        <v>0.6244453635169454</v>
      </c>
      <c r="AC30" s="11">
        <f t="shared" si="11"/>
        <v>0.6738905902577507</v>
      </c>
      <c r="AD30" s="11">
        <f t="shared" si="9"/>
        <v>0.8325938180225938</v>
      </c>
      <c r="AE30" s="11">
        <f t="shared" si="15"/>
        <v>0.5961339836895487</v>
      </c>
      <c r="AF30" s="11"/>
      <c r="AG30" s="11"/>
      <c r="AH30" s="11"/>
      <c r="AI30" s="11">
        <f t="shared" si="13"/>
        <v>0.2679612287888808</v>
      </c>
      <c r="AJ30" s="11"/>
      <c r="AK30" s="11">
        <f t="shared" si="8"/>
        <v>0.2340673233617158</v>
      </c>
    </row>
    <row r="31" spans="1:37" ht="15.75">
      <c r="A31" s="1">
        <v>1859</v>
      </c>
      <c r="B31" s="11">
        <v>15.64</v>
      </c>
      <c r="C31" s="11">
        <v>17.71</v>
      </c>
      <c r="D31" s="11">
        <v>19.53</v>
      </c>
      <c r="E31" s="11"/>
      <c r="F31" s="11"/>
      <c r="G31" s="11"/>
      <c r="H31" s="11"/>
      <c r="I31" s="11">
        <v>6.48</v>
      </c>
      <c r="J31" s="11"/>
      <c r="K31" s="11">
        <v>5.8</v>
      </c>
      <c r="M31" s="1">
        <v>4.5</v>
      </c>
      <c r="O31" s="11">
        <f t="shared" si="6"/>
        <v>70.38</v>
      </c>
      <c r="P31" s="11">
        <f t="shared" si="0"/>
        <v>79.69500000000001</v>
      </c>
      <c r="Q31" s="11">
        <f t="shared" si="1"/>
        <v>87.885</v>
      </c>
      <c r="R31" s="11"/>
      <c r="S31" s="11"/>
      <c r="T31" s="11"/>
      <c r="U31" s="11"/>
      <c r="V31" s="11">
        <f t="shared" si="4"/>
        <v>29.160000000000004</v>
      </c>
      <c r="W31" s="11"/>
      <c r="X31" s="11">
        <f t="shared" si="7"/>
        <v>26.099999999999998</v>
      </c>
      <c r="Z31" s="22">
        <v>0.03985723891534683</v>
      </c>
      <c r="AB31" s="11">
        <f t="shared" si="10"/>
        <v>0.6233672166360245</v>
      </c>
      <c r="AC31" s="11">
        <f t="shared" si="11"/>
        <v>0.7058717011907923</v>
      </c>
      <c r="AD31" s="11">
        <f t="shared" si="9"/>
        <v>0.7784118760167236</v>
      </c>
      <c r="AE31" s="11"/>
      <c r="AF31" s="11"/>
      <c r="AG31" s="11"/>
      <c r="AH31" s="11"/>
      <c r="AI31" s="11">
        <f t="shared" si="13"/>
        <v>0.2582749081714475</v>
      </c>
      <c r="AJ31" s="11"/>
      <c r="AK31" s="11">
        <f t="shared" si="8"/>
        <v>0.2311719857090116</v>
      </c>
    </row>
    <row r="32" spans="1:37" ht="15.75">
      <c r="A32" s="1">
        <v>1860</v>
      </c>
      <c r="B32" s="11">
        <v>16.09</v>
      </c>
      <c r="C32" s="11">
        <v>19.66</v>
      </c>
      <c r="D32" s="11">
        <v>20.34</v>
      </c>
      <c r="E32" s="11">
        <v>17.82</v>
      </c>
      <c r="F32" s="11"/>
      <c r="G32" s="11"/>
      <c r="H32" s="11"/>
      <c r="I32" s="11">
        <v>6.32</v>
      </c>
      <c r="J32" s="11"/>
      <c r="K32" s="11">
        <v>6.05</v>
      </c>
      <c r="M32" s="1">
        <v>4.5</v>
      </c>
      <c r="O32" s="11">
        <f t="shared" si="6"/>
        <v>72.405</v>
      </c>
      <c r="P32" s="11">
        <f t="shared" si="0"/>
        <v>88.47</v>
      </c>
      <c r="Q32" s="11">
        <f t="shared" si="1"/>
        <v>91.53</v>
      </c>
      <c r="R32" s="11">
        <f t="shared" si="2"/>
        <v>80.19</v>
      </c>
      <c r="S32" s="11"/>
      <c r="T32" s="11"/>
      <c r="U32" s="11"/>
      <c r="V32" s="11">
        <f t="shared" si="4"/>
        <v>28.44</v>
      </c>
      <c r="W32" s="11"/>
      <c r="X32" s="11">
        <f t="shared" si="7"/>
        <v>27.224999999999998</v>
      </c>
      <c r="Z32" s="22">
        <v>0.039790438325936456</v>
      </c>
      <c r="AB32" s="11">
        <f t="shared" si="10"/>
        <v>0.6402281526643175</v>
      </c>
      <c r="AC32" s="11">
        <f t="shared" si="11"/>
        <v>0.7822800174879108</v>
      </c>
      <c r="AD32" s="11">
        <f t="shared" si="9"/>
        <v>0.8093375155495475</v>
      </c>
      <c r="AE32" s="11">
        <f>IF(E32&lt;&gt;"",E32*$Z32,"")</f>
        <v>0.7090656109681877</v>
      </c>
      <c r="AF32" s="11"/>
      <c r="AG32" s="11"/>
      <c r="AH32" s="11"/>
      <c r="AI32" s="11">
        <f t="shared" si="13"/>
        <v>0.2514755702199184</v>
      </c>
      <c r="AJ32" s="11"/>
      <c r="AK32" s="11">
        <f t="shared" si="8"/>
        <v>0.24073215187191555</v>
      </c>
    </row>
    <row r="33" spans="1:37" ht="15.75">
      <c r="A33" s="1">
        <v>1861</v>
      </c>
      <c r="B33" s="11">
        <v>15.79</v>
      </c>
      <c r="C33" s="11">
        <v>20.24</v>
      </c>
      <c r="D33" s="11">
        <v>20.61</v>
      </c>
      <c r="E33" s="11">
        <v>19.6</v>
      </c>
      <c r="F33" s="11"/>
      <c r="G33" s="11"/>
      <c r="H33" s="11"/>
      <c r="I33" s="11">
        <v>6.07</v>
      </c>
      <c r="J33" s="11"/>
      <c r="K33" s="11">
        <v>5.95</v>
      </c>
      <c r="M33" s="1">
        <v>4.5</v>
      </c>
      <c r="O33" s="11">
        <f t="shared" si="6"/>
        <v>71.05499999999999</v>
      </c>
      <c r="P33" s="11">
        <f t="shared" si="0"/>
        <v>91.08</v>
      </c>
      <c r="Q33" s="11">
        <f t="shared" si="1"/>
        <v>92.745</v>
      </c>
      <c r="R33" s="11">
        <f t="shared" si="2"/>
        <v>88.2</v>
      </c>
      <c r="S33" s="11"/>
      <c r="T33" s="11"/>
      <c r="U33" s="11"/>
      <c r="V33" s="11">
        <f t="shared" si="4"/>
        <v>27.315</v>
      </c>
      <c r="W33" s="11"/>
      <c r="X33" s="11">
        <f t="shared" si="7"/>
        <v>26.775000000000002</v>
      </c>
      <c r="Z33" s="22">
        <v>0.0394866507251608</v>
      </c>
      <c r="AB33" s="11">
        <f t="shared" si="10"/>
        <v>0.623494214950289</v>
      </c>
      <c r="AC33" s="11">
        <f t="shared" si="11"/>
        <v>0.7992098106772545</v>
      </c>
      <c r="AD33" s="11">
        <f t="shared" si="9"/>
        <v>0.813819871445564</v>
      </c>
      <c r="AE33" s="11">
        <f>IF(E33&lt;&gt;"",E33*$Z33,"")</f>
        <v>0.7739383542131517</v>
      </c>
      <c r="AF33" s="11"/>
      <c r="AG33" s="11"/>
      <c r="AH33" s="11"/>
      <c r="AI33" s="11">
        <f t="shared" si="13"/>
        <v>0.23968396990172605</v>
      </c>
      <c r="AJ33" s="11"/>
      <c r="AK33" s="11">
        <f t="shared" si="8"/>
        <v>0.23494557181470677</v>
      </c>
    </row>
    <row r="34" spans="1:37" ht="15.75">
      <c r="A34" s="1">
        <v>1862</v>
      </c>
      <c r="B34" s="11">
        <v>14.04</v>
      </c>
      <c r="C34" s="11">
        <v>17.46</v>
      </c>
      <c r="D34" s="11">
        <v>21.17</v>
      </c>
      <c r="E34" s="11">
        <v>21.03</v>
      </c>
      <c r="F34" s="11"/>
      <c r="G34" s="11"/>
      <c r="H34" s="11"/>
      <c r="I34" s="11"/>
      <c r="J34" s="11"/>
      <c r="K34" s="11">
        <v>5.65</v>
      </c>
      <c r="M34" s="1">
        <v>4.5</v>
      </c>
      <c r="O34" s="11">
        <f t="shared" si="6"/>
        <v>63.17999999999999</v>
      </c>
      <c r="P34" s="11">
        <f t="shared" si="0"/>
        <v>78.57000000000001</v>
      </c>
      <c r="Q34" s="11">
        <f t="shared" si="1"/>
        <v>95.26500000000001</v>
      </c>
      <c r="R34" s="11">
        <f t="shared" si="2"/>
        <v>94.635</v>
      </c>
      <c r="S34" s="11"/>
      <c r="T34" s="11"/>
      <c r="U34" s="11"/>
      <c r="V34" s="11"/>
      <c r="W34" s="11"/>
      <c r="X34" s="11">
        <f t="shared" si="7"/>
        <v>25.425</v>
      </c>
      <c r="Z34" s="22">
        <v>0.03970327254443714</v>
      </c>
      <c r="AB34" s="11">
        <f t="shared" si="10"/>
        <v>0.5574339465238974</v>
      </c>
      <c r="AC34" s="11">
        <f t="shared" si="11"/>
        <v>0.6932191386258725</v>
      </c>
      <c r="AD34" s="11">
        <f t="shared" si="9"/>
        <v>0.8405182797657343</v>
      </c>
      <c r="AE34" s="11">
        <f>IF(E34&lt;&gt;"",E34*$Z34,"")</f>
        <v>0.8349598216095131</v>
      </c>
      <c r="AF34" s="11"/>
      <c r="AG34" s="11"/>
      <c r="AH34" s="11"/>
      <c r="AI34" s="11"/>
      <c r="AJ34" s="11"/>
      <c r="AK34" s="11">
        <f t="shared" si="8"/>
        <v>0.22432348987606984</v>
      </c>
    </row>
    <row r="35" spans="1:37" ht="15.75">
      <c r="A35" s="1">
        <v>1863</v>
      </c>
      <c r="B35" s="11">
        <v>12.53</v>
      </c>
      <c r="C35" s="11">
        <v>17.02</v>
      </c>
      <c r="D35" s="11">
        <v>15.42</v>
      </c>
      <c r="E35" s="11"/>
      <c r="F35" s="11"/>
      <c r="G35" s="11"/>
      <c r="H35" s="11"/>
      <c r="I35" s="11"/>
      <c r="J35" s="11"/>
      <c r="K35" s="11">
        <v>5.14</v>
      </c>
      <c r="M35" s="1">
        <v>4.5</v>
      </c>
      <c r="O35" s="11">
        <f t="shared" si="6"/>
        <v>56.385</v>
      </c>
      <c r="P35" s="11">
        <f t="shared" si="0"/>
        <v>76.59</v>
      </c>
      <c r="Q35" s="11">
        <f t="shared" si="1"/>
        <v>69.39</v>
      </c>
      <c r="R35" s="11"/>
      <c r="S35" s="11"/>
      <c r="T35" s="11"/>
      <c r="U35" s="11"/>
      <c r="V35" s="11"/>
      <c r="W35" s="11"/>
      <c r="X35" s="11">
        <f t="shared" si="7"/>
        <v>23.13</v>
      </c>
      <c r="Z35" s="22">
        <v>0.039664853730643275</v>
      </c>
      <c r="AB35" s="11">
        <f t="shared" si="10"/>
        <v>0.4970006172449602</v>
      </c>
      <c r="AC35" s="11">
        <f t="shared" si="11"/>
        <v>0.6750958104955486</v>
      </c>
      <c r="AD35" s="11">
        <f t="shared" si="9"/>
        <v>0.6116320445265193</v>
      </c>
      <c r="AE35" s="11"/>
      <c r="AF35" s="11"/>
      <c r="AG35" s="11"/>
      <c r="AH35" s="11"/>
      <c r="AI35" s="11"/>
      <c r="AJ35" s="11"/>
      <c r="AK35" s="11">
        <f t="shared" si="8"/>
        <v>0.20387734817550643</v>
      </c>
    </row>
    <row r="36" spans="1:37" ht="15.75">
      <c r="A36" s="1">
        <v>1864</v>
      </c>
      <c r="B36" s="11">
        <v>16.49</v>
      </c>
      <c r="C36" s="11">
        <v>21.12</v>
      </c>
      <c r="D36" s="11">
        <v>13.5</v>
      </c>
      <c r="E36" s="11"/>
      <c r="F36" s="11"/>
      <c r="G36" s="11">
        <v>9.65</v>
      </c>
      <c r="H36" s="11"/>
      <c r="I36" s="11"/>
      <c r="J36" s="11"/>
      <c r="K36" s="11">
        <v>4.32</v>
      </c>
      <c r="M36" s="1">
        <v>4.5</v>
      </c>
      <c r="O36" s="11">
        <f t="shared" si="6"/>
        <v>74.205</v>
      </c>
      <c r="P36" s="11">
        <f t="shared" si="0"/>
        <v>95.04</v>
      </c>
      <c r="Q36" s="11">
        <f t="shared" si="1"/>
        <v>60.75</v>
      </c>
      <c r="R36" s="11"/>
      <c r="S36" s="11"/>
      <c r="T36" s="11">
        <f t="shared" si="3"/>
        <v>43.425000000000004</v>
      </c>
      <c r="U36" s="11"/>
      <c r="V36" s="11"/>
      <c r="W36" s="11"/>
      <c r="X36" s="11">
        <f t="shared" si="7"/>
        <v>19.44</v>
      </c>
      <c r="Z36" s="22">
        <v>0.03957358699165464</v>
      </c>
      <c r="AB36" s="11">
        <f t="shared" si="10"/>
        <v>0.652568449492385</v>
      </c>
      <c r="AC36" s="11">
        <f t="shared" si="11"/>
        <v>0.8357941572637461</v>
      </c>
      <c r="AD36" s="11">
        <f t="shared" si="9"/>
        <v>0.5342434243873376</v>
      </c>
      <c r="AE36" s="11"/>
      <c r="AF36" s="11"/>
      <c r="AG36" s="11">
        <f aca="true" t="shared" si="16" ref="AG36:AG67">IF(G36&lt;&gt;"",G36*$Z36,"")</f>
        <v>0.3818851144694673</v>
      </c>
      <c r="AH36" s="11"/>
      <c r="AI36" s="11"/>
      <c r="AJ36" s="11"/>
      <c r="AK36" s="11">
        <f t="shared" si="8"/>
        <v>0.17095789580394807</v>
      </c>
    </row>
    <row r="37" spans="1:37" ht="15.75">
      <c r="A37" s="1">
        <v>1865</v>
      </c>
      <c r="B37" s="11">
        <v>17.38</v>
      </c>
      <c r="C37" s="11">
        <v>22.63</v>
      </c>
      <c r="D37" s="11">
        <v>15.58</v>
      </c>
      <c r="E37" s="11"/>
      <c r="F37" s="11"/>
      <c r="G37" s="11">
        <v>13.36</v>
      </c>
      <c r="H37" s="11">
        <v>5.22</v>
      </c>
      <c r="I37" s="11"/>
      <c r="J37" s="11"/>
      <c r="K37" s="11">
        <v>5.95</v>
      </c>
      <c r="M37" s="1">
        <v>4.5</v>
      </c>
      <c r="O37" s="11">
        <f t="shared" si="6"/>
        <v>78.21</v>
      </c>
      <c r="P37" s="11">
        <f t="shared" si="0"/>
        <v>101.835</v>
      </c>
      <c r="Q37" s="11">
        <f t="shared" si="1"/>
        <v>70.11</v>
      </c>
      <c r="R37" s="11"/>
      <c r="S37" s="11"/>
      <c r="T37" s="11">
        <f t="shared" si="3"/>
        <v>60.12</v>
      </c>
      <c r="U37" s="11">
        <f aca="true" t="shared" si="17" ref="U37:U70">IF(H37&lt;&gt;"",H37*$M37,"")</f>
        <v>23.49</v>
      </c>
      <c r="V37" s="11"/>
      <c r="W37" s="11"/>
      <c r="X37" s="11">
        <f t="shared" si="7"/>
        <v>26.775000000000002</v>
      </c>
      <c r="Z37" s="22">
        <v>0.039742380778399915</v>
      </c>
      <c r="AB37" s="11">
        <f t="shared" si="10"/>
        <v>0.6907225779285905</v>
      </c>
      <c r="AC37" s="11">
        <f t="shared" si="11"/>
        <v>0.89937007701519</v>
      </c>
      <c r="AD37" s="11">
        <f t="shared" si="9"/>
        <v>0.6191862925274707</v>
      </c>
      <c r="AE37" s="11"/>
      <c r="AF37" s="11"/>
      <c r="AG37" s="11">
        <f t="shared" si="16"/>
        <v>0.5309582071994229</v>
      </c>
      <c r="AH37" s="11">
        <f aca="true" t="shared" si="18" ref="AH37:AH68">IF(H37&lt;&gt;"",H37*$Z37,"")</f>
        <v>0.20745522766324753</v>
      </c>
      <c r="AI37" s="11"/>
      <c r="AJ37" s="11"/>
      <c r="AK37" s="11">
        <f t="shared" si="8"/>
        <v>0.2364671656314795</v>
      </c>
    </row>
    <row r="38" spans="1:37" ht="15.75">
      <c r="A38" s="1">
        <v>1866</v>
      </c>
      <c r="B38" s="11">
        <v>18.28</v>
      </c>
      <c r="C38" s="11">
        <v>23.46</v>
      </c>
      <c r="D38" s="11">
        <v>17.48</v>
      </c>
      <c r="E38" s="11">
        <v>10.5</v>
      </c>
      <c r="F38" s="11"/>
      <c r="G38" s="11">
        <v>15.85</v>
      </c>
      <c r="H38" s="11">
        <v>6.51</v>
      </c>
      <c r="I38" s="11">
        <v>7.91</v>
      </c>
      <c r="J38" s="11"/>
      <c r="K38" s="11">
        <v>6.84</v>
      </c>
      <c r="M38" s="1">
        <v>4.5</v>
      </c>
      <c r="O38" s="11">
        <f t="shared" si="6"/>
        <v>82.26</v>
      </c>
      <c r="P38" s="11">
        <f t="shared" si="0"/>
        <v>105.57000000000001</v>
      </c>
      <c r="Q38" s="11">
        <f t="shared" si="1"/>
        <v>78.66</v>
      </c>
      <c r="R38" s="11">
        <f t="shared" si="2"/>
        <v>47.25</v>
      </c>
      <c r="S38" s="11"/>
      <c r="T38" s="11">
        <f t="shared" si="3"/>
        <v>71.325</v>
      </c>
      <c r="U38" s="11">
        <f t="shared" si="17"/>
        <v>29.294999999999998</v>
      </c>
      <c r="V38" s="11">
        <f t="shared" si="4"/>
        <v>35.595</v>
      </c>
      <c r="W38" s="11"/>
      <c r="X38" s="11">
        <f t="shared" si="7"/>
        <v>30.78</v>
      </c>
      <c r="Z38" s="22">
        <v>0.03974852674716167</v>
      </c>
      <c r="AB38" s="11">
        <f t="shared" si="10"/>
        <v>0.7266030689381154</v>
      </c>
      <c r="AC38" s="11">
        <f t="shared" si="11"/>
        <v>0.9325004374884128</v>
      </c>
      <c r="AD38" s="11">
        <f t="shared" si="9"/>
        <v>0.694804247540386</v>
      </c>
      <c r="AE38" s="11">
        <f aca="true" t="shared" si="19" ref="AE38:AE69">IF(E38&lt;&gt;"",E38*$Z38,"")</f>
        <v>0.41735953084519756</v>
      </c>
      <c r="AF38" s="11"/>
      <c r="AG38" s="11">
        <f t="shared" si="16"/>
        <v>0.6300141489425125</v>
      </c>
      <c r="AH38" s="11">
        <f t="shared" si="18"/>
        <v>0.2587629091240225</v>
      </c>
      <c r="AI38" s="11">
        <f aca="true" t="shared" si="20" ref="AI38:AI69">IF(I38&lt;&gt;"",I38*$Z38,"")</f>
        <v>0.3144108465700488</v>
      </c>
      <c r="AJ38" s="11"/>
      <c r="AK38" s="11">
        <f t="shared" si="8"/>
        <v>0.27187992295058583</v>
      </c>
    </row>
    <row r="39" spans="1:37" ht="15.75">
      <c r="A39" s="1">
        <v>1867</v>
      </c>
      <c r="B39" s="11">
        <v>17.99</v>
      </c>
      <c r="C39" s="11">
        <v>24.27</v>
      </c>
      <c r="D39" s="11">
        <v>19.36</v>
      </c>
      <c r="E39" s="11">
        <v>23.55</v>
      </c>
      <c r="F39" s="11"/>
      <c r="G39" s="11">
        <v>16.14</v>
      </c>
      <c r="H39" s="11">
        <v>7.68</v>
      </c>
      <c r="I39" s="11">
        <v>7.04</v>
      </c>
      <c r="J39" s="11"/>
      <c r="K39" s="11">
        <v>7.47</v>
      </c>
      <c r="M39" s="1">
        <v>4.5</v>
      </c>
      <c r="O39" s="11">
        <f t="shared" si="6"/>
        <v>80.955</v>
      </c>
      <c r="P39" s="11">
        <f t="shared" si="0"/>
        <v>109.215</v>
      </c>
      <c r="Q39" s="11">
        <f t="shared" si="1"/>
        <v>87.12</v>
      </c>
      <c r="R39" s="11">
        <f t="shared" si="2"/>
        <v>105.97500000000001</v>
      </c>
      <c r="S39" s="11"/>
      <c r="T39" s="11">
        <f t="shared" si="3"/>
        <v>72.63</v>
      </c>
      <c r="U39" s="11">
        <f t="shared" si="17"/>
        <v>34.56</v>
      </c>
      <c r="V39" s="11">
        <f t="shared" si="4"/>
        <v>31.68</v>
      </c>
      <c r="W39" s="11"/>
      <c r="X39" s="11">
        <f t="shared" si="7"/>
        <v>33.615</v>
      </c>
      <c r="Z39" s="22">
        <v>0.039797021714291024</v>
      </c>
      <c r="AB39" s="11">
        <f t="shared" si="10"/>
        <v>0.7159484206400955</v>
      </c>
      <c r="AC39" s="11">
        <f t="shared" si="11"/>
        <v>0.9658737170058431</v>
      </c>
      <c r="AD39" s="11">
        <f t="shared" si="9"/>
        <v>0.7704703403886742</v>
      </c>
      <c r="AE39" s="11">
        <f t="shared" si="19"/>
        <v>0.9372198613715537</v>
      </c>
      <c r="AF39" s="11"/>
      <c r="AG39" s="11">
        <f t="shared" si="16"/>
        <v>0.6423239304686571</v>
      </c>
      <c r="AH39" s="11">
        <f t="shared" si="18"/>
        <v>0.30564112676575506</v>
      </c>
      <c r="AI39" s="11">
        <f t="shared" si="20"/>
        <v>0.28017103286860884</v>
      </c>
      <c r="AJ39" s="11"/>
      <c r="AK39" s="11">
        <f t="shared" si="8"/>
        <v>0.2972837522057539</v>
      </c>
    </row>
    <row r="40" spans="1:37" ht="15.75">
      <c r="A40" s="1">
        <v>1868</v>
      </c>
      <c r="B40" s="11">
        <v>19.18</v>
      </c>
      <c r="C40" s="11">
        <v>24.27</v>
      </c>
      <c r="D40" s="11">
        <v>19.28</v>
      </c>
      <c r="E40" s="11">
        <v>22.85</v>
      </c>
      <c r="F40" s="11"/>
      <c r="G40" s="11">
        <v>12.64</v>
      </c>
      <c r="H40" s="11">
        <v>8.35</v>
      </c>
      <c r="I40" s="11">
        <v>8.86</v>
      </c>
      <c r="J40" s="11"/>
      <c r="K40" s="11">
        <v>8.26</v>
      </c>
      <c r="M40" s="1">
        <v>4.5</v>
      </c>
      <c r="O40" s="11">
        <f t="shared" si="6"/>
        <v>86.31</v>
      </c>
      <c r="P40" s="11">
        <f t="shared" si="0"/>
        <v>109.215</v>
      </c>
      <c r="Q40" s="11">
        <f t="shared" si="1"/>
        <v>86.76</v>
      </c>
      <c r="R40" s="11">
        <f t="shared" si="2"/>
        <v>102.825</v>
      </c>
      <c r="S40" s="11"/>
      <c r="T40" s="11">
        <f t="shared" si="3"/>
        <v>56.88</v>
      </c>
      <c r="U40" s="11">
        <f t="shared" si="17"/>
        <v>37.574999999999996</v>
      </c>
      <c r="V40" s="11">
        <f t="shared" si="4"/>
        <v>39.87</v>
      </c>
      <c r="W40" s="11"/>
      <c r="X40" s="11">
        <f t="shared" si="7"/>
        <v>37.17</v>
      </c>
      <c r="Z40" s="22">
        <v>0.03973636852903497</v>
      </c>
      <c r="AB40" s="11">
        <f t="shared" si="10"/>
        <v>0.7621435483868907</v>
      </c>
      <c r="AC40" s="11">
        <f t="shared" si="11"/>
        <v>0.9644016641996787</v>
      </c>
      <c r="AD40" s="11">
        <f t="shared" si="9"/>
        <v>0.7661171852397942</v>
      </c>
      <c r="AE40" s="11">
        <f t="shared" si="19"/>
        <v>0.9079760208884491</v>
      </c>
      <c r="AF40" s="11"/>
      <c r="AG40" s="11">
        <f t="shared" si="16"/>
        <v>0.502267698207002</v>
      </c>
      <c r="AH40" s="11">
        <f t="shared" si="18"/>
        <v>0.331798677217442</v>
      </c>
      <c r="AI40" s="11">
        <f t="shared" si="20"/>
        <v>0.35206422516724983</v>
      </c>
      <c r="AJ40" s="11"/>
      <c r="AK40" s="11">
        <f t="shared" si="8"/>
        <v>0.32822240404982883</v>
      </c>
    </row>
    <row r="41" spans="1:37" ht="15.75">
      <c r="A41" s="1">
        <v>1869</v>
      </c>
      <c r="B41" s="11">
        <v>18.79</v>
      </c>
      <c r="C41" s="11">
        <v>24.27</v>
      </c>
      <c r="D41" s="11">
        <v>20.65</v>
      </c>
      <c r="E41" s="11">
        <v>23.6</v>
      </c>
      <c r="F41" s="11"/>
      <c r="G41" s="11">
        <v>12.1</v>
      </c>
      <c r="H41" s="11">
        <v>9.97</v>
      </c>
      <c r="I41" s="11">
        <v>7.7</v>
      </c>
      <c r="J41" s="11"/>
      <c r="K41" s="11">
        <v>7.45</v>
      </c>
      <c r="M41" s="1">
        <v>4.5</v>
      </c>
      <c r="O41" s="11">
        <f t="shared" si="6"/>
        <v>84.55499999999999</v>
      </c>
      <c r="P41" s="11">
        <f t="shared" si="0"/>
        <v>109.215</v>
      </c>
      <c r="Q41" s="11">
        <f t="shared" si="1"/>
        <v>92.925</v>
      </c>
      <c r="R41" s="11">
        <f t="shared" si="2"/>
        <v>106.2</v>
      </c>
      <c r="S41" s="11"/>
      <c r="T41" s="11">
        <f t="shared" si="3"/>
        <v>54.449999999999996</v>
      </c>
      <c r="U41" s="11">
        <f t="shared" si="17"/>
        <v>44.865</v>
      </c>
      <c r="V41" s="11">
        <f t="shared" si="4"/>
        <v>34.65</v>
      </c>
      <c r="W41" s="11"/>
      <c r="X41" s="11">
        <f t="shared" si="7"/>
        <v>33.525</v>
      </c>
      <c r="Z41" s="22">
        <v>0.039697620694340005</v>
      </c>
      <c r="AB41" s="11">
        <f t="shared" si="10"/>
        <v>0.7459182928466487</v>
      </c>
      <c r="AC41" s="11">
        <f t="shared" si="11"/>
        <v>0.9634612542516319</v>
      </c>
      <c r="AD41" s="11">
        <f t="shared" si="9"/>
        <v>0.819755867338121</v>
      </c>
      <c r="AE41" s="11">
        <f t="shared" si="19"/>
        <v>0.9368638483864242</v>
      </c>
      <c r="AF41" s="11"/>
      <c r="AG41" s="11">
        <f t="shared" si="16"/>
        <v>0.48034121040151406</v>
      </c>
      <c r="AH41" s="11">
        <f t="shared" si="18"/>
        <v>0.3957852783225699</v>
      </c>
      <c r="AI41" s="11">
        <f t="shared" si="20"/>
        <v>0.30567167934641803</v>
      </c>
      <c r="AJ41" s="11"/>
      <c r="AK41" s="11">
        <f t="shared" si="8"/>
        <v>0.29574727417283303</v>
      </c>
    </row>
    <row r="42" spans="1:37" ht="15.75">
      <c r="A42" s="1">
        <v>1870</v>
      </c>
      <c r="B42" s="11">
        <v>18.73</v>
      </c>
      <c r="C42" s="11">
        <v>24.27</v>
      </c>
      <c r="D42" s="11">
        <v>20.38</v>
      </c>
      <c r="E42" s="11">
        <v>23.66</v>
      </c>
      <c r="F42" s="11"/>
      <c r="G42" s="11">
        <v>14.04</v>
      </c>
      <c r="H42" s="11">
        <v>7.81</v>
      </c>
      <c r="I42" s="11">
        <v>7.75</v>
      </c>
      <c r="J42" s="11"/>
      <c r="K42" s="11">
        <v>7.57</v>
      </c>
      <c r="M42" s="1">
        <v>4.5</v>
      </c>
      <c r="O42" s="11">
        <f t="shared" si="6"/>
        <v>84.285</v>
      </c>
      <c r="P42" s="11">
        <f t="shared" si="0"/>
        <v>109.215</v>
      </c>
      <c r="Q42" s="11">
        <f t="shared" si="1"/>
        <v>91.71</v>
      </c>
      <c r="R42" s="11">
        <f t="shared" si="2"/>
        <v>106.47</v>
      </c>
      <c r="S42" s="11"/>
      <c r="T42" s="11">
        <f t="shared" si="3"/>
        <v>63.17999999999999</v>
      </c>
      <c r="U42" s="11">
        <f t="shared" si="17"/>
        <v>35.144999999999996</v>
      </c>
      <c r="V42" s="11">
        <f t="shared" si="4"/>
        <v>34.875</v>
      </c>
      <c r="W42" s="11"/>
      <c r="X42" s="11">
        <f t="shared" si="7"/>
        <v>34.065</v>
      </c>
      <c r="Z42" s="22">
        <v>0.039516677393309545</v>
      </c>
      <c r="AB42" s="11">
        <f t="shared" si="10"/>
        <v>0.7401473675766878</v>
      </c>
      <c r="AC42" s="11">
        <f t="shared" si="11"/>
        <v>0.9590697603356226</v>
      </c>
      <c r="AD42" s="11">
        <f t="shared" si="9"/>
        <v>0.8053498852756484</v>
      </c>
      <c r="AE42" s="11">
        <f t="shared" si="19"/>
        <v>0.9349645871257038</v>
      </c>
      <c r="AF42" s="11"/>
      <c r="AG42" s="11">
        <f t="shared" si="16"/>
        <v>0.554814150602066</v>
      </c>
      <c r="AH42" s="11">
        <f t="shared" si="18"/>
        <v>0.30862525044174755</v>
      </c>
      <c r="AI42" s="11">
        <f t="shared" si="20"/>
        <v>0.30625424979814897</v>
      </c>
      <c r="AJ42" s="11"/>
      <c r="AK42" s="11">
        <f aca="true" t="shared" si="21" ref="AK42:AK73">IF(K42&lt;&gt;"",K42*$Z42,"")</f>
        <v>0.29914124786735324</v>
      </c>
    </row>
    <row r="43" spans="1:37" ht="15.75">
      <c r="A43" s="1">
        <v>1871</v>
      </c>
      <c r="B43" s="11">
        <v>18.3</v>
      </c>
      <c r="C43" s="11">
        <v>24.48</v>
      </c>
      <c r="D43" s="11">
        <v>21.47</v>
      </c>
      <c r="E43" s="11">
        <v>23.75</v>
      </c>
      <c r="F43" s="11"/>
      <c r="G43" s="11">
        <v>11.69</v>
      </c>
      <c r="H43" s="11">
        <v>9.45</v>
      </c>
      <c r="I43" s="11">
        <v>7.96</v>
      </c>
      <c r="J43" s="11"/>
      <c r="K43" s="11">
        <v>8.16</v>
      </c>
      <c r="M43" s="1">
        <v>4.5</v>
      </c>
      <c r="O43" s="11">
        <f t="shared" si="6"/>
        <v>82.35000000000001</v>
      </c>
      <c r="P43" s="11">
        <f t="shared" si="0"/>
        <v>110.16</v>
      </c>
      <c r="Q43" s="11">
        <f t="shared" si="1"/>
        <v>96.615</v>
      </c>
      <c r="R43" s="11">
        <f t="shared" si="2"/>
        <v>106.875</v>
      </c>
      <c r="S43" s="11"/>
      <c r="T43" s="11">
        <f t="shared" si="3"/>
        <v>52.605</v>
      </c>
      <c r="U43" s="11">
        <f t="shared" si="17"/>
        <v>42.525</v>
      </c>
      <c r="V43" s="11">
        <f t="shared" si="4"/>
        <v>35.82</v>
      </c>
      <c r="W43" s="11"/>
      <c r="X43" s="11">
        <f t="shared" si="7"/>
        <v>36.72</v>
      </c>
      <c r="Z43" s="22">
        <v>0.03914138794734222</v>
      </c>
      <c r="AB43" s="11">
        <f t="shared" si="10"/>
        <v>0.7162873994363627</v>
      </c>
      <c r="AC43" s="11">
        <f t="shared" si="11"/>
        <v>0.9581811769509375</v>
      </c>
      <c r="AD43" s="11">
        <f aca="true" t="shared" si="22" ref="AD43:AD74">IF(D43&lt;&gt;"",D43*$Z43,"")</f>
        <v>0.8403655992294374</v>
      </c>
      <c r="AE43" s="11">
        <f t="shared" si="19"/>
        <v>0.9296079637493777</v>
      </c>
      <c r="AF43" s="11"/>
      <c r="AG43" s="11">
        <f t="shared" si="16"/>
        <v>0.4575628251044305</v>
      </c>
      <c r="AH43" s="11">
        <f t="shared" si="18"/>
        <v>0.3698861161023839</v>
      </c>
      <c r="AI43" s="11">
        <f t="shared" si="20"/>
        <v>0.3115654480608441</v>
      </c>
      <c r="AJ43" s="11"/>
      <c r="AK43" s="11">
        <f t="shared" si="21"/>
        <v>0.3193937256503125</v>
      </c>
    </row>
    <row r="44" spans="1:37" ht="15.75">
      <c r="A44" s="1">
        <v>1872</v>
      </c>
      <c r="B44" s="11">
        <v>19.01</v>
      </c>
      <c r="C44" s="11">
        <v>26.73</v>
      </c>
      <c r="D44" s="11">
        <v>20</v>
      </c>
      <c r="E44" s="11">
        <v>23.46</v>
      </c>
      <c r="F44" s="11"/>
      <c r="G44" s="11">
        <v>11.31</v>
      </c>
      <c r="H44" s="11">
        <v>8.41</v>
      </c>
      <c r="I44" s="11">
        <v>7.99</v>
      </c>
      <c r="J44" s="11"/>
      <c r="K44" s="11">
        <v>7.96</v>
      </c>
      <c r="M44" s="1">
        <v>4.5</v>
      </c>
      <c r="O44" s="11">
        <f t="shared" si="6"/>
        <v>85.545</v>
      </c>
      <c r="P44" s="11">
        <f t="shared" si="0"/>
        <v>120.285</v>
      </c>
      <c r="Q44" s="11">
        <f t="shared" si="1"/>
        <v>90</v>
      </c>
      <c r="R44" s="11">
        <f t="shared" si="2"/>
        <v>105.57000000000001</v>
      </c>
      <c r="S44" s="11"/>
      <c r="T44" s="11">
        <f t="shared" si="3"/>
        <v>50.895</v>
      </c>
      <c r="U44" s="11">
        <f t="shared" si="17"/>
        <v>37.845</v>
      </c>
      <c r="V44" s="11">
        <f t="shared" si="4"/>
        <v>35.955</v>
      </c>
      <c r="W44" s="11"/>
      <c r="X44" s="11">
        <f t="shared" si="7"/>
        <v>35.82</v>
      </c>
      <c r="Z44" s="22">
        <v>0.03918796916828973</v>
      </c>
      <c r="AB44" s="11">
        <f aca="true" t="shared" si="23" ref="AB44:AB75">IF(B44&lt;&gt;"",B44*$Z44,"")</f>
        <v>0.7449632938891879</v>
      </c>
      <c r="AC44" s="11">
        <f aca="true" t="shared" si="24" ref="AC44:AC75">IF(C44&lt;&gt;"",C44*$Z44,"")</f>
        <v>1.0474944158683845</v>
      </c>
      <c r="AD44" s="11">
        <f t="shared" si="22"/>
        <v>0.7837593833657946</v>
      </c>
      <c r="AE44" s="11">
        <f t="shared" si="19"/>
        <v>0.9193497566880772</v>
      </c>
      <c r="AF44" s="11"/>
      <c r="AG44" s="11">
        <f t="shared" si="16"/>
        <v>0.4432159312933569</v>
      </c>
      <c r="AH44" s="11">
        <f t="shared" si="18"/>
        <v>0.3295708207053167</v>
      </c>
      <c r="AI44" s="11">
        <f t="shared" si="20"/>
        <v>0.313111873654635</v>
      </c>
      <c r="AJ44" s="11"/>
      <c r="AK44" s="11">
        <f t="shared" si="21"/>
        <v>0.31193623457958625</v>
      </c>
    </row>
    <row r="45" spans="1:37" ht="15.75">
      <c r="A45" s="1">
        <v>1873</v>
      </c>
      <c r="B45" s="11">
        <v>20.4</v>
      </c>
      <c r="C45" s="11">
        <v>26.75</v>
      </c>
      <c r="D45" s="11">
        <v>22.82</v>
      </c>
      <c r="E45" s="11">
        <v>23.94</v>
      </c>
      <c r="F45" s="11"/>
      <c r="G45" s="11">
        <v>13.08</v>
      </c>
      <c r="H45" s="11">
        <v>9.51</v>
      </c>
      <c r="I45" s="11">
        <v>8.57</v>
      </c>
      <c r="J45" s="11"/>
      <c r="K45" s="11">
        <v>7.84</v>
      </c>
      <c r="M45" s="1">
        <v>4.5</v>
      </c>
      <c r="O45" s="11">
        <f t="shared" si="6"/>
        <v>91.8</v>
      </c>
      <c r="P45" s="11">
        <f t="shared" si="0"/>
        <v>120.375</v>
      </c>
      <c r="Q45" s="11">
        <f t="shared" si="1"/>
        <v>102.69</v>
      </c>
      <c r="R45" s="11">
        <f t="shared" si="2"/>
        <v>107.73</v>
      </c>
      <c r="S45" s="11"/>
      <c r="T45" s="11">
        <f t="shared" si="3"/>
        <v>58.86</v>
      </c>
      <c r="U45" s="11">
        <f t="shared" si="17"/>
        <v>42.795</v>
      </c>
      <c r="V45" s="11">
        <f t="shared" si="4"/>
        <v>38.565</v>
      </c>
      <c r="W45" s="11"/>
      <c r="X45" s="11">
        <f t="shared" si="7"/>
        <v>35.28</v>
      </c>
      <c r="Z45" s="22">
        <v>0.03953194053367129</v>
      </c>
      <c r="AB45" s="11">
        <f t="shared" si="23"/>
        <v>0.8064515868868942</v>
      </c>
      <c r="AC45" s="11">
        <f t="shared" si="24"/>
        <v>1.057479409275707</v>
      </c>
      <c r="AD45" s="11">
        <f t="shared" si="22"/>
        <v>0.9021188829783788</v>
      </c>
      <c r="AE45" s="11">
        <f t="shared" si="19"/>
        <v>0.9463946563760908</v>
      </c>
      <c r="AF45" s="11"/>
      <c r="AG45" s="11">
        <f t="shared" si="16"/>
        <v>0.5170777821804204</v>
      </c>
      <c r="AH45" s="11">
        <f t="shared" si="18"/>
        <v>0.375948754475214</v>
      </c>
      <c r="AI45" s="11">
        <f t="shared" si="20"/>
        <v>0.33878873037356294</v>
      </c>
      <c r="AJ45" s="11"/>
      <c r="AK45" s="11">
        <f t="shared" si="21"/>
        <v>0.3099304137839829</v>
      </c>
    </row>
    <row r="46" spans="1:37" ht="15.75">
      <c r="A46" s="1">
        <v>1874</v>
      </c>
      <c r="B46" s="11">
        <v>20.53</v>
      </c>
      <c r="C46" s="11">
        <v>26.75</v>
      </c>
      <c r="D46" s="11">
        <v>21.29</v>
      </c>
      <c r="E46" s="11">
        <v>24.2</v>
      </c>
      <c r="F46" s="11"/>
      <c r="G46" s="11">
        <v>13.94</v>
      </c>
      <c r="H46" s="11">
        <v>9.14</v>
      </c>
      <c r="I46" s="11">
        <v>8.77</v>
      </c>
      <c r="J46" s="11"/>
      <c r="K46" s="11">
        <v>8.88</v>
      </c>
      <c r="M46" s="1">
        <v>4.5</v>
      </c>
      <c r="O46" s="11">
        <f t="shared" si="6"/>
        <v>92.385</v>
      </c>
      <c r="P46" s="11">
        <f t="shared" si="0"/>
        <v>120.375</v>
      </c>
      <c r="Q46" s="11">
        <f t="shared" si="1"/>
        <v>95.80499999999999</v>
      </c>
      <c r="R46" s="11">
        <f t="shared" si="2"/>
        <v>108.89999999999999</v>
      </c>
      <c r="S46" s="11"/>
      <c r="T46" s="11">
        <f t="shared" si="3"/>
        <v>62.73</v>
      </c>
      <c r="U46" s="11">
        <f t="shared" si="17"/>
        <v>41.13</v>
      </c>
      <c r="V46" s="11">
        <f t="shared" si="4"/>
        <v>39.464999999999996</v>
      </c>
      <c r="W46" s="11"/>
      <c r="X46" s="11">
        <f t="shared" si="7"/>
        <v>39.96</v>
      </c>
      <c r="Z46" s="22">
        <v>0.0396935393936114</v>
      </c>
      <c r="AB46" s="11">
        <f t="shared" si="23"/>
        <v>0.8149083637508421</v>
      </c>
      <c r="AC46" s="11">
        <f t="shared" si="24"/>
        <v>1.061802178779105</v>
      </c>
      <c r="AD46" s="11">
        <f t="shared" si="22"/>
        <v>0.8450754536899867</v>
      </c>
      <c r="AE46" s="11">
        <f t="shared" si="19"/>
        <v>0.9605836533253959</v>
      </c>
      <c r="AF46" s="11"/>
      <c r="AG46" s="11">
        <f t="shared" si="16"/>
        <v>0.5533279391469429</v>
      </c>
      <c r="AH46" s="11">
        <f t="shared" si="18"/>
        <v>0.3627989500576082</v>
      </c>
      <c r="AI46" s="11">
        <f t="shared" si="20"/>
        <v>0.348112340481972</v>
      </c>
      <c r="AJ46" s="11"/>
      <c r="AK46" s="11">
        <f t="shared" si="21"/>
        <v>0.3524786298152693</v>
      </c>
    </row>
    <row r="47" spans="1:37" ht="15.75">
      <c r="A47" s="1">
        <v>1875</v>
      </c>
      <c r="B47" s="11">
        <v>19.58</v>
      </c>
      <c r="C47" s="11">
        <v>26.01</v>
      </c>
      <c r="D47" s="11">
        <v>20.07</v>
      </c>
      <c r="E47" s="11">
        <v>21.4</v>
      </c>
      <c r="F47" s="11"/>
      <c r="G47" s="11">
        <v>11.83</v>
      </c>
      <c r="H47" s="11">
        <v>7.56</v>
      </c>
      <c r="I47" s="11">
        <v>8.29</v>
      </c>
      <c r="J47" s="11"/>
      <c r="K47" s="11">
        <v>8.21</v>
      </c>
      <c r="M47" s="1">
        <v>4.5</v>
      </c>
      <c r="O47" s="11">
        <f t="shared" si="6"/>
        <v>88.10999999999999</v>
      </c>
      <c r="P47" s="11">
        <f t="shared" si="0"/>
        <v>117.045</v>
      </c>
      <c r="Q47" s="11">
        <f t="shared" si="1"/>
        <v>90.315</v>
      </c>
      <c r="R47" s="11">
        <f t="shared" si="2"/>
        <v>96.3</v>
      </c>
      <c r="S47" s="11"/>
      <c r="T47" s="11">
        <f t="shared" si="3"/>
        <v>53.235</v>
      </c>
      <c r="U47" s="11">
        <f t="shared" si="17"/>
        <v>34.019999999999996</v>
      </c>
      <c r="V47" s="11">
        <f t="shared" si="4"/>
        <v>37.30499999999999</v>
      </c>
      <c r="W47" s="11"/>
      <c r="X47" s="11">
        <f t="shared" si="7"/>
        <v>36.94500000000001</v>
      </c>
      <c r="Z47" s="22">
        <v>0.040070294952652</v>
      </c>
      <c r="AB47" s="11">
        <f t="shared" si="23"/>
        <v>0.7845763751729261</v>
      </c>
      <c r="AC47" s="11">
        <f t="shared" si="24"/>
        <v>1.0422283717184786</v>
      </c>
      <c r="AD47" s="11">
        <f t="shared" si="22"/>
        <v>0.8042108196997256</v>
      </c>
      <c r="AE47" s="11">
        <f t="shared" si="19"/>
        <v>0.8575043119867527</v>
      </c>
      <c r="AF47" s="11"/>
      <c r="AG47" s="11">
        <f t="shared" si="16"/>
        <v>0.47403158928987316</v>
      </c>
      <c r="AH47" s="11">
        <f t="shared" si="18"/>
        <v>0.30293142984204907</v>
      </c>
      <c r="AI47" s="11">
        <f t="shared" si="20"/>
        <v>0.332182745157485</v>
      </c>
      <c r="AJ47" s="11"/>
      <c r="AK47" s="11">
        <f t="shared" si="21"/>
        <v>0.32897712156127296</v>
      </c>
    </row>
    <row r="48" spans="1:37" ht="15.75">
      <c r="A48" s="1">
        <v>1876</v>
      </c>
      <c r="B48" s="11">
        <v>19.84</v>
      </c>
      <c r="C48" s="11">
        <v>26.75</v>
      </c>
      <c r="D48" s="11">
        <v>21.42</v>
      </c>
      <c r="E48" s="11">
        <v>23.34</v>
      </c>
      <c r="F48" s="11"/>
      <c r="G48" s="11">
        <v>13.6</v>
      </c>
      <c r="H48" s="11">
        <v>8.77</v>
      </c>
      <c r="I48" s="11">
        <v>8.37</v>
      </c>
      <c r="J48" s="11"/>
      <c r="K48" s="11">
        <v>8.73</v>
      </c>
      <c r="M48" s="1">
        <v>4.5</v>
      </c>
      <c r="O48" s="11">
        <f t="shared" si="6"/>
        <v>89.28</v>
      </c>
      <c r="P48" s="11">
        <f t="shared" si="0"/>
        <v>120.375</v>
      </c>
      <c r="Q48" s="11">
        <f t="shared" si="1"/>
        <v>96.39000000000001</v>
      </c>
      <c r="R48" s="11">
        <f t="shared" si="2"/>
        <v>105.03</v>
      </c>
      <c r="S48" s="11"/>
      <c r="T48" s="11">
        <f t="shared" si="3"/>
        <v>61.199999999999996</v>
      </c>
      <c r="U48" s="11">
        <f t="shared" si="17"/>
        <v>39.464999999999996</v>
      </c>
      <c r="V48" s="11">
        <f t="shared" si="4"/>
        <v>37.665</v>
      </c>
      <c r="W48" s="11"/>
      <c r="X48" s="11">
        <f t="shared" si="7"/>
        <v>39.285000000000004</v>
      </c>
      <c r="Z48" s="22">
        <v>0.03948232849831028</v>
      </c>
      <c r="AB48" s="11">
        <f t="shared" si="23"/>
        <v>0.7833293974064759</v>
      </c>
      <c r="AC48" s="11">
        <f t="shared" si="24"/>
        <v>1.0561522873298</v>
      </c>
      <c r="AD48" s="11">
        <f t="shared" si="22"/>
        <v>0.8457114764338063</v>
      </c>
      <c r="AE48" s="11">
        <f t="shared" si="19"/>
        <v>0.9215175471505619</v>
      </c>
      <c r="AF48" s="11"/>
      <c r="AG48" s="11">
        <f t="shared" si="16"/>
        <v>0.5369596675770197</v>
      </c>
      <c r="AH48" s="11">
        <f t="shared" si="18"/>
        <v>0.34626002093018116</v>
      </c>
      <c r="AI48" s="11">
        <f t="shared" si="20"/>
        <v>0.330467089530857</v>
      </c>
      <c r="AJ48" s="11"/>
      <c r="AK48" s="11">
        <f t="shared" si="21"/>
        <v>0.3446807277902488</v>
      </c>
    </row>
    <row r="49" spans="1:37" ht="15.75">
      <c r="A49" s="1">
        <v>1877</v>
      </c>
      <c r="B49" s="11">
        <v>20.43</v>
      </c>
      <c r="C49" s="11">
        <v>27.12</v>
      </c>
      <c r="D49" s="11">
        <v>22.71</v>
      </c>
      <c r="E49" s="11">
        <v>24.22</v>
      </c>
      <c r="F49" s="11"/>
      <c r="G49" s="11">
        <v>14.84</v>
      </c>
      <c r="H49" s="11">
        <v>9.32</v>
      </c>
      <c r="I49" s="11">
        <v>8.59</v>
      </c>
      <c r="J49" s="11"/>
      <c r="K49" s="11">
        <v>8.73</v>
      </c>
      <c r="M49" s="1">
        <v>4.5</v>
      </c>
      <c r="O49" s="11">
        <f t="shared" si="6"/>
        <v>91.935</v>
      </c>
      <c r="P49" s="11">
        <f t="shared" si="0"/>
        <v>122.04</v>
      </c>
      <c r="Q49" s="11">
        <f t="shared" si="1"/>
        <v>102.19500000000001</v>
      </c>
      <c r="R49" s="11">
        <f t="shared" si="2"/>
        <v>108.99</v>
      </c>
      <c r="S49" s="11"/>
      <c r="T49" s="11">
        <f t="shared" si="3"/>
        <v>66.78</v>
      </c>
      <c r="U49" s="11">
        <f t="shared" si="17"/>
        <v>41.94</v>
      </c>
      <c r="V49" s="11">
        <f t="shared" si="4"/>
        <v>38.655</v>
      </c>
      <c r="W49" s="11"/>
      <c r="X49" s="11">
        <f t="shared" si="7"/>
        <v>39.285000000000004</v>
      </c>
      <c r="Z49" s="22">
        <v>0.03956499956260121</v>
      </c>
      <c r="AB49" s="11">
        <f t="shared" si="23"/>
        <v>0.8083129410639428</v>
      </c>
      <c r="AC49" s="11">
        <f t="shared" si="24"/>
        <v>1.0730027881377449</v>
      </c>
      <c r="AD49" s="11">
        <f t="shared" si="22"/>
        <v>0.8985211400666736</v>
      </c>
      <c r="AE49" s="11">
        <f t="shared" si="19"/>
        <v>0.9582642894062013</v>
      </c>
      <c r="AF49" s="11"/>
      <c r="AG49" s="11">
        <f t="shared" si="16"/>
        <v>0.5871445935090019</v>
      </c>
      <c r="AH49" s="11">
        <f t="shared" si="18"/>
        <v>0.3687457959234433</v>
      </c>
      <c r="AI49" s="11">
        <f t="shared" si="20"/>
        <v>0.3398633462427444</v>
      </c>
      <c r="AJ49" s="11"/>
      <c r="AK49" s="11">
        <f t="shared" si="21"/>
        <v>0.3454024461815086</v>
      </c>
    </row>
    <row r="50" spans="1:37" ht="15.75">
      <c r="A50" s="1">
        <v>1878</v>
      </c>
      <c r="B50" s="11">
        <v>20.93</v>
      </c>
      <c r="C50" s="11">
        <v>27.25</v>
      </c>
      <c r="D50" s="11">
        <v>23.32</v>
      </c>
      <c r="E50" s="11">
        <v>24.82</v>
      </c>
      <c r="F50" s="11"/>
      <c r="G50" s="11">
        <v>13.79</v>
      </c>
      <c r="H50" s="11">
        <v>9.62</v>
      </c>
      <c r="I50" s="11">
        <v>9.15</v>
      </c>
      <c r="J50" s="11"/>
      <c r="K50" s="11">
        <v>8.59</v>
      </c>
      <c r="M50" s="1">
        <v>4.5</v>
      </c>
      <c r="O50" s="11">
        <f t="shared" si="6"/>
        <v>94.185</v>
      </c>
      <c r="P50" s="11">
        <f t="shared" si="0"/>
        <v>122.625</v>
      </c>
      <c r="Q50" s="11">
        <f t="shared" si="1"/>
        <v>104.94</v>
      </c>
      <c r="R50" s="11">
        <f t="shared" si="2"/>
        <v>111.69</v>
      </c>
      <c r="S50" s="11"/>
      <c r="T50" s="11">
        <f t="shared" si="3"/>
        <v>62.05499999999999</v>
      </c>
      <c r="U50" s="11">
        <f t="shared" si="17"/>
        <v>43.29</v>
      </c>
      <c r="V50" s="11">
        <f t="shared" si="4"/>
        <v>41.175000000000004</v>
      </c>
      <c r="W50" s="11"/>
      <c r="X50" s="11">
        <f t="shared" si="7"/>
        <v>38.655</v>
      </c>
      <c r="Z50" s="22">
        <v>0.03952696435905027</v>
      </c>
      <c r="AB50" s="11">
        <f t="shared" si="23"/>
        <v>0.8272993640349222</v>
      </c>
      <c r="AC50" s="11">
        <f t="shared" si="24"/>
        <v>1.07710977878412</v>
      </c>
      <c r="AD50" s="11">
        <f t="shared" si="22"/>
        <v>0.9217688088530523</v>
      </c>
      <c r="AE50" s="11">
        <f t="shared" si="19"/>
        <v>0.9810592553916277</v>
      </c>
      <c r="AF50" s="11"/>
      <c r="AG50" s="11">
        <f t="shared" si="16"/>
        <v>0.5450768385113033</v>
      </c>
      <c r="AH50" s="11">
        <f t="shared" si="18"/>
        <v>0.3802493971340636</v>
      </c>
      <c r="AI50" s="11">
        <f t="shared" si="20"/>
        <v>0.36167172388531</v>
      </c>
      <c r="AJ50" s="11"/>
      <c r="AK50" s="11">
        <f t="shared" si="21"/>
        <v>0.3395366238442418</v>
      </c>
    </row>
    <row r="51" spans="1:37" ht="15.75">
      <c r="A51" s="1">
        <v>1879</v>
      </c>
      <c r="B51" s="11">
        <v>19.02</v>
      </c>
      <c r="C51" s="11">
        <v>27.67</v>
      </c>
      <c r="D51" s="11">
        <v>21.79</v>
      </c>
      <c r="E51" s="11">
        <v>22.95</v>
      </c>
      <c r="F51" s="11"/>
      <c r="G51" s="11">
        <v>13.47</v>
      </c>
      <c r="H51" s="11">
        <v>7.56</v>
      </c>
      <c r="I51" s="11">
        <v>7.76</v>
      </c>
      <c r="J51" s="11"/>
      <c r="K51" s="11">
        <v>7.79</v>
      </c>
      <c r="M51" s="1">
        <v>4.5</v>
      </c>
      <c r="O51" s="11">
        <f t="shared" si="6"/>
        <v>85.59</v>
      </c>
      <c r="P51" s="11">
        <f t="shared" si="0"/>
        <v>124.51500000000001</v>
      </c>
      <c r="Q51" s="11">
        <f t="shared" si="1"/>
        <v>98.05499999999999</v>
      </c>
      <c r="R51" s="11">
        <f t="shared" si="2"/>
        <v>103.27499999999999</v>
      </c>
      <c r="S51" s="11"/>
      <c r="T51" s="11">
        <f t="shared" si="3"/>
        <v>60.615</v>
      </c>
      <c r="U51" s="11">
        <f t="shared" si="17"/>
        <v>34.019999999999996</v>
      </c>
      <c r="V51" s="11">
        <f t="shared" si="4"/>
        <v>34.92</v>
      </c>
      <c r="W51" s="11"/>
      <c r="X51" s="11">
        <f t="shared" si="7"/>
        <v>35.055</v>
      </c>
      <c r="Z51" s="22">
        <v>0.039433778921059946</v>
      </c>
      <c r="AB51" s="11">
        <f t="shared" si="23"/>
        <v>0.7500304750785601</v>
      </c>
      <c r="AC51" s="11">
        <f t="shared" si="24"/>
        <v>1.0911326627457287</v>
      </c>
      <c r="AD51" s="11">
        <f t="shared" si="22"/>
        <v>0.8592620426898961</v>
      </c>
      <c r="AE51" s="11">
        <f t="shared" si="19"/>
        <v>0.9050052262383257</v>
      </c>
      <c r="AF51" s="11"/>
      <c r="AG51" s="11">
        <f t="shared" si="16"/>
        <v>0.5311730020666775</v>
      </c>
      <c r="AH51" s="11">
        <f t="shared" si="18"/>
        <v>0.2981193686432132</v>
      </c>
      <c r="AI51" s="11">
        <f t="shared" si="20"/>
        <v>0.3060061244274252</v>
      </c>
      <c r="AJ51" s="11"/>
      <c r="AK51" s="11">
        <f t="shared" si="21"/>
        <v>0.30718913779505697</v>
      </c>
    </row>
    <row r="52" spans="1:37" ht="15.75">
      <c r="A52" s="1">
        <v>1880</v>
      </c>
      <c r="B52" s="11">
        <v>18.99</v>
      </c>
      <c r="C52" s="11">
        <v>27.83</v>
      </c>
      <c r="D52" s="11">
        <v>21.46</v>
      </c>
      <c r="E52" s="11">
        <v>24.16</v>
      </c>
      <c r="F52" s="11"/>
      <c r="G52" s="11">
        <v>14.3</v>
      </c>
      <c r="H52" s="11">
        <v>9.59</v>
      </c>
      <c r="I52" s="11">
        <v>7.5</v>
      </c>
      <c r="J52" s="11"/>
      <c r="K52" s="11">
        <v>8.8</v>
      </c>
      <c r="M52" s="1">
        <v>4.5</v>
      </c>
      <c r="O52" s="11">
        <f t="shared" si="6"/>
        <v>85.455</v>
      </c>
      <c r="P52" s="11">
        <f t="shared" si="0"/>
        <v>125.23499999999999</v>
      </c>
      <c r="Q52" s="11">
        <f t="shared" si="1"/>
        <v>96.57000000000001</v>
      </c>
      <c r="R52" s="11">
        <f t="shared" si="2"/>
        <v>108.72</v>
      </c>
      <c r="S52" s="11"/>
      <c r="T52" s="11">
        <f t="shared" si="3"/>
        <v>64.35000000000001</v>
      </c>
      <c r="U52" s="11">
        <f t="shared" si="17"/>
        <v>43.155</v>
      </c>
      <c r="V52" s="11">
        <f t="shared" si="4"/>
        <v>33.75</v>
      </c>
      <c r="W52" s="11"/>
      <c r="X52" s="11">
        <f t="shared" si="7"/>
        <v>39.6</v>
      </c>
      <c r="Z52" s="22">
        <v>0.03940087232953221</v>
      </c>
      <c r="AB52" s="11">
        <f t="shared" si="23"/>
        <v>0.7482225655378166</v>
      </c>
      <c r="AC52" s="11">
        <f t="shared" si="24"/>
        <v>1.0965262769308814</v>
      </c>
      <c r="AD52" s="11">
        <f t="shared" si="22"/>
        <v>0.8455427201917612</v>
      </c>
      <c r="AE52" s="11">
        <f t="shared" si="19"/>
        <v>0.9519250754814982</v>
      </c>
      <c r="AF52" s="11"/>
      <c r="AG52" s="11">
        <f t="shared" si="16"/>
        <v>0.5634324743123107</v>
      </c>
      <c r="AH52" s="11">
        <f t="shared" si="18"/>
        <v>0.3778543656402139</v>
      </c>
      <c r="AI52" s="11">
        <f t="shared" si="20"/>
        <v>0.29550654247149155</v>
      </c>
      <c r="AJ52" s="11"/>
      <c r="AK52" s="11">
        <f t="shared" si="21"/>
        <v>0.3467276764998835</v>
      </c>
    </row>
    <row r="53" spans="1:37" ht="15.75">
      <c r="A53" s="1">
        <v>1881</v>
      </c>
      <c r="B53" s="11">
        <v>19.15</v>
      </c>
      <c r="C53" s="11">
        <v>27.61</v>
      </c>
      <c r="D53" s="11">
        <v>17.31</v>
      </c>
      <c r="E53" s="11">
        <v>24.42</v>
      </c>
      <c r="F53" s="11"/>
      <c r="G53" s="11">
        <v>14.49</v>
      </c>
      <c r="H53" s="11">
        <v>9.07</v>
      </c>
      <c r="I53" s="11">
        <v>8.95</v>
      </c>
      <c r="J53" s="11"/>
      <c r="K53" s="11">
        <v>9</v>
      </c>
      <c r="M53" s="1">
        <v>4.5</v>
      </c>
      <c r="O53" s="11">
        <f t="shared" si="6"/>
        <v>86.175</v>
      </c>
      <c r="P53" s="11">
        <f t="shared" si="0"/>
        <v>124.245</v>
      </c>
      <c r="Q53" s="11">
        <f t="shared" si="1"/>
        <v>77.895</v>
      </c>
      <c r="R53" s="11">
        <f t="shared" si="2"/>
        <v>109.89000000000001</v>
      </c>
      <c r="S53" s="11"/>
      <c r="T53" s="11">
        <f t="shared" si="3"/>
        <v>65.205</v>
      </c>
      <c r="U53" s="11">
        <f t="shared" si="17"/>
        <v>40.815</v>
      </c>
      <c r="V53" s="11">
        <f t="shared" si="4"/>
        <v>40.275</v>
      </c>
      <c r="W53" s="11"/>
      <c r="X53" s="11">
        <f t="shared" si="7"/>
        <v>40.5</v>
      </c>
      <c r="Z53" s="22">
        <v>0.03938048588563283</v>
      </c>
      <c r="AB53" s="11">
        <f t="shared" si="23"/>
        <v>0.7541363047098687</v>
      </c>
      <c r="AC53" s="11">
        <f t="shared" si="24"/>
        <v>1.0872952153023225</v>
      </c>
      <c r="AD53" s="11">
        <f t="shared" si="22"/>
        <v>0.6816762106803043</v>
      </c>
      <c r="AE53" s="11">
        <f t="shared" si="19"/>
        <v>0.9616714653271538</v>
      </c>
      <c r="AF53" s="11"/>
      <c r="AG53" s="11">
        <f t="shared" si="16"/>
        <v>0.5706232404828198</v>
      </c>
      <c r="AH53" s="11">
        <f t="shared" si="18"/>
        <v>0.3571810069826898</v>
      </c>
      <c r="AI53" s="11">
        <f t="shared" si="20"/>
        <v>0.3524553486764138</v>
      </c>
      <c r="AJ53" s="11"/>
      <c r="AK53" s="11">
        <f t="shared" si="21"/>
        <v>0.35442437297069546</v>
      </c>
    </row>
    <row r="54" spans="1:37" ht="15.75">
      <c r="A54" s="1">
        <v>1882</v>
      </c>
      <c r="B54" s="11">
        <v>18.23</v>
      </c>
      <c r="C54" s="11">
        <v>26.75</v>
      </c>
      <c r="D54" s="11">
        <v>22.02</v>
      </c>
      <c r="E54" s="11">
        <v>24.6</v>
      </c>
      <c r="F54" s="11"/>
      <c r="G54" s="11">
        <v>12.95</v>
      </c>
      <c r="H54" s="11">
        <v>7.62</v>
      </c>
      <c r="I54" s="11">
        <v>7.32</v>
      </c>
      <c r="J54" s="11"/>
      <c r="K54" s="11">
        <v>9.68</v>
      </c>
      <c r="M54" s="1">
        <v>4.5</v>
      </c>
      <c r="O54" s="11">
        <f t="shared" si="6"/>
        <v>82.035</v>
      </c>
      <c r="P54" s="11">
        <f t="shared" si="0"/>
        <v>120.375</v>
      </c>
      <c r="Q54" s="11">
        <f t="shared" si="1"/>
        <v>99.09</v>
      </c>
      <c r="R54" s="11">
        <f t="shared" si="2"/>
        <v>110.7</v>
      </c>
      <c r="S54" s="11"/>
      <c r="T54" s="11">
        <f t="shared" si="3"/>
        <v>58.275</v>
      </c>
      <c r="U54" s="11">
        <f t="shared" si="17"/>
        <v>34.29</v>
      </c>
      <c r="V54" s="11">
        <f t="shared" si="4"/>
        <v>32.94</v>
      </c>
      <c r="W54" s="11"/>
      <c r="X54" s="11">
        <f t="shared" si="7"/>
        <v>43.56</v>
      </c>
      <c r="Z54" s="22">
        <v>0.039478514791592256</v>
      </c>
      <c r="AB54" s="11">
        <f t="shared" si="23"/>
        <v>0.7196933246507269</v>
      </c>
      <c r="AC54" s="11">
        <f t="shared" si="24"/>
        <v>1.056050270675093</v>
      </c>
      <c r="AD54" s="11">
        <f t="shared" si="22"/>
        <v>0.8693168957108615</v>
      </c>
      <c r="AE54" s="11">
        <f t="shared" si="19"/>
        <v>0.9711714638731695</v>
      </c>
      <c r="AF54" s="11"/>
      <c r="AG54" s="11">
        <f t="shared" si="16"/>
        <v>0.5112467665511197</v>
      </c>
      <c r="AH54" s="11">
        <f t="shared" si="18"/>
        <v>0.300826282711933</v>
      </c>
      <c r="AI54" s="11">
        <f t="shared" si="20"/>
        <v>0.2889827282744553</v>
      </c>
      <c r="AJ54" s="11"/>
      <c r="AK54" s="11">
        <f t="shared" si="21"/>
        <v>0.38215202318261304</v>
      </c>
    </row>
    <row r="55" spans="1:37" ht="15.75">
      <c r="A55" s="1">
        <v>1883</v>
      </c>
      <c r="B55" s="11">
        <v>15.77</v>
      </c>
      <c r="C55" s="11">
        <v>26.75</v>
      </c>
      <c r="D55" s="11">
        <v>22.81</v>
      </c>
      <c r="E55" s="11">
        <v>24.46</v>
      </c>
      <c r="F55" s="11"/>
      <c r="G55" s="11">
        <v>12.78</v>
      </c>
      <c r="H55" s="11">
        <v>7.52</v>
      </c>
      <c r="I55" s="11">
        <v>5.4</v>
      </c>
      <c r="J55" s="11"/>
      <c r="K55" s="11">
        <v>9.28</v>
      </c>
      <c r="M55" s="1">
        <v>4.5</v>
      </c>
      <c r="O55" s="11">
        <f t="shared" si="6"/>
        <v>70.965</v>
      </c>
      <c r="P55" s="11">
        <f t="shared" si="0"/>
        <v>120.375</v>
      </c>
      <c r="Q55" s="11">
        <f t="shared" si="1"/>
        <v>102.645</v>
      </c>
      <c r="R55" s="11">
        <f t="shared" si="2"/>
        <v>110.07000000000001</v>
      </c>
      <c r="S55" s="11"/>
      <c r="T55" s="11">
        <f t="shared" si="3"/>
        <v>57.51</v>
      </c>
      <c r="U55" s="11">
        <f t="shared" si="17"/>
        <v>33.839999999999996</v>
      </c>
      <c r="V55" s="11">
        <f t="shared" si="4"/>
        <v>24.3</v>
      </c>
      <c r="W55" s="11"/>
      <c r="X55" s="11">
        <f t="shared" si="7"/>
        <v>41.76</v>
      </c>
      <c r="Z55" s="22">
        <v>0.03946464597125967</v>
      </c>
      <c r="AB55" s="11">
        <f t="shared" si="23"/>
        <v>0.622357466966765</v>
      </c>
      <c r="AC55" s="11">
        <f t="shared" si="24"/>
        <v>1.0556792797311962</v>
      </c>
      <c r="AD55" s="11">
        <f t="shared" si="22"/>
        <v>0.900188574604433</v>
      </c>
      <c r="AE55" s="11">
        <f t="shared" si="19"/>
        <v>0.9653052404570116</v>
      </c>
      <c r="AF55" s="11"/>
      <c r="AG55" s="11">
        <f t="shared" si="16"/>
        <v>0.5043581755126986</v>
      </c>
      <c r="AH55" s="11">
        <f t="shared" si="18"/>
        <v>0.2967741377038727</v>
      </c>
      <c r="AI55" s="11">
        <f t="shared" si="20"/>
        <v>0.21310908824480224</v>
      </c>
      <c r="AJ55" s="11"/>
      <c r="AK55" s="11">
        <f t="shared" si="21"/>
        <v>0.3662319146132897</v>
      </c>
    </row>
    <row r="56" spans="1:37" ht="15.75">
      <c r="A56" s="1">
        <v>1884</v>
      </c>
      <c r="B56" s="11">
        <v>16.74</v>
      </c>
      <c r="C56" s="11">
        <v>26.75</v>
      </c>
      <c r="D56" s="11">
        <v>24.01</v>
      </c>
      <c r="E56" s="11">
        <v>25.74</v>
      </c>
      <c r="F56" s="11"/>
      <c r="G56" s="11">
        <v>14.74</v>
      </c>
      <c r="H56" s="11">
        <v>7.22</v>
      </c>
      <c r="I56" s="11">
        <v>8.76</v>
      </c>
      <c r="J56" s="11"/>
      <c r="K56" s="11">
        <v>9.44</v>
      </c>
      <c r="M56" s="1">
        <v>4.5</v>
      </c>
      <c r="O56" s="11">
        <f t="shared" si="6"/>
        <v>75.33</v>
      </c>
      <c r="P56" s="11">
        <f t="shared" si="0"/>
        <v>120.375</v>
      </c>
      <c r="Q56" s="11">
        <f t="shared" si="1"/>
        <v>108.045</v>
      </c>
      <c r="R56" s="11">
        <f t="shared" si="2"/>
        <v>115.83</v>
      </c>
      <c r="S56" s="11"/>
      <c r="T56" s="11">
        <f t="shared" si="3"/>
        <v>66.33</v>
      </c>
      <c r="U56" s="11">
        <f t="shared" si="17"/>
        <v>32.49</v>
      </c>
      <c r="V56" s="11">
        <f t="shared" si="4"/>
        <v>39.42</v>
      </c>
      <c r="W56" s="11"/>
      <c r="X56" s="11">
        <f t="shared" si="7"/>
        <v>42.48</v>
      </c>
      <c r="Z56" s="22">
        <v>0.03956836134895094</v>
      </c>
      <c r="AB56" s="11">
        <f t="shared" si="23"/>
        <v>0.6623743689814386</v>
      </c>
      <c r="AC56" s="11">
        <f t="shared" si="24"/>
        <v>1.0584536660844377</v>
      </c>
      <c r="AD56" s="11">
        <f t="shared" si="22"/>
        <v>0.9500363559883122</v>
      </c>
      <c r="AE56" s="11">
        <f t="shared" si="19"/>
        <v>1.0184896211219971</v>
      </c>
      <c r="AF56" s="11"/>
      <c r="AG56" s="11">
        <f t="shared" si="16"/>
        <v>0.5832376462835369</v>
      </c>
      <c r="AH56" s="11">
        <f t="shared" si="18"/>
        <v>0.28568356893942576</v>
      </c>
      <c r="AI56" s="11">
        <f t="shared" si="20"/>
        <v>0.3466188454168102</v>
      </c>
      <c r="AJ56" s="11"/>
      <c r="AK56" s="11">
        <f t="shared" si="21"/>
        <v>0.37352533113409686</v>
      </c>
    </row>
    <row r="57" spans="1:37" ht="15.75">
      <c r="A57" s="1">
        <v>1885</v>
      </c>
      <c r="B57" s="11">
        <v>16.8</v>
      </c>
      <c r="C57" s="11">
        <v>26.75</v>
      </c>
      <c r="D57" s="11">
        <v>31.01</v>
      </c>
      <c r="E57" s="11">
        <v>21.35</v>
      </c>
      <c r="F57" s="11"/>
      <c r="G57" s="11">
        <v>14.47</v>
      </c>
      <c r="H57" s="11">
        <v>9.08</v>
      </c>
      <c r="I57" s="11">
        <v>8.83</v>
      </c>
      <c r="J57" s="11"/>
      <c r="K57" s="11">
        <v>9.47</v>
      </c>
      <c r="M57" s="1">
        <v>4.5</v>
      </c>
      <c r="O57" s="11">
        <f t="shared" si="6"/>
        <v>75.60000000000001</v>
      </c>
      <c r="P57" s="11">
        <f t="shared" si="0"/>
        <v>120.375</v>
      </c>
      <c r="Q57" s="11">
        <f t="shared" si="1"/>
        <v>139.54500000000002</v>
      </c>
      <c r="R57" s="11">
        <f t="shared" si="2"/>
        <v>96.075</v>
      </c>
      <c r="S57" s="11"/>
      <c r="T57" s="11">
        <f t="shared" si="3"/>
        <v>65.11500000000001</v>
      </c>
      <c r="U57" s="11">
        <f t="shared" si="17"/>
        <v>40.86</v>
      </c>
      <c r="V57" s="11">
        <f t="shared" si="4"/>
        <v>39.735</v>
      </c>
      <c r="W57" s="11"/>
      <c r="X57" s="11">
        <f t="shared" si="7"/>
        <v>42.615</v>
      </c>
      <c r="Z57" s="22">
        <v>0.03953251477526785</v>
      </c>
      <c r="AB57" s="11">
        <f t="shared" si="23"/>
        <v>0.6641462482244999</v>
      </c>
      <c r="AC57" s="11">
        <f t="shared" si="24"/>
        <v>1.057494770238415</v>
      </c>
      <c r="AD57" s="11">
        <f t="shared" si="22"/>
        <v>1.2259032831810561</v>
      </c>
      <c r="AE57" s="11">
        <f t="shared" si="19"/>
        <v>0.8440191904519686</v>
      </c>
      <c r="AF57" s="11"/>
      <c r="AG57" s="11">
        <f t="shared" si="16"/>
        <v>0.5720354887981258</v>
      </c>
      <c r="AH57" s="11">
        <f t="shared" si="18"/>
        <v>0.35895523415943204</v>
      </c>
      <c r="AI57" s="11">
        <f t="shared" si="20"/>
        <v>0.3490721054656151</v>
      </c>
      <c r="AJ57" s="11"/>
      <c r="AK57" s="11">
        <f t="shared" si="21"/>
        <v>0.37437291492178654</v>
      </c>
    </row>
    <row r="58" spans="1:37" ht="15.75">
      <c r="A58" s="1">
        <v>1886</v>
      </c>
      <c r="B58" s="11">
        <v>16.46</v>
      </c>
      <c r="C58" s="11">
        <v>26.75</v>
      </c>
      <c r="D58" s="11"/>
      <c r="E58" s="11"/>
      <c r="F58" s="11"/>
      <c r="G58" s="11">
        <v>15.29</v>
      </c>
      <c r="H58" s="11">
        <v>10.6</v>
      </c>
      <c r="I58" s="11">
        <v>8.94</v>
      </c>
      <c r="J58" s="11"/>
      <c r="K58" s="11">
        <v>9.33</v>
      </c>
      <c r="M58" s="1">
        <v>4.5</v>
      </c>
      <c r="O58" s="11">
        <f t="shared" si="6"/>
        <v>74.07000000000001</v>
      </c>
      <c r="P58" s="11">
        <f t="shared" si="0"/>
        <v>120.375</v>
      </c>
      <c r="Q58" s="11"/>
      <c r="R58" s="11"/>
      <c r="S58" s="11"/>
      <c r="T58" s="11">
        <f t="shared" si="3"/>
        <v>68.80499999999999</v>
      </c>
      <c r="U58" s="11">
        <f t="shared" si="17"/>
        <v>47.699999999999996</v>
      </c>
      <c r="V58" s="11">
        <f t="shared" si="4"/>
        <v>40.23</v>
      </c>
      <c r="W58" s="11"/>
      <c r="X58" s="11">
        <f t="shared" si="7"/>
        <v>41.985</v>
      </c>
      <c r="Z58" s="22">
        <v>0.039618760330417564</v>
      </c>
      <c r="AB58" s="11">
        <f t="shared" si="23"/>
        <v>0.6521247950386732</v>
      </c>
      <c r="AC58" s="11">
        <f t="shared" si="24"/>
        <v>1.0598018388386699</v>
      </c>
      <c r="AD58" s="11">
        <f t="shared" si="22"/>
      </c>
      <c r="AE58" s="11">
        <f t="shared" si="19"/>
      </c>
      <c r="AF58" s="11"/>
      <c r="AG58" s="11">
        <f t="shared" si="16"/>
        <v>0.6057708454520845</v>
      </c>
      <c r="AH58" s="11">
        <f t="shared" si="18"/>
        <v>0.4199588595024262</v>
      </c>
      <c r="AI58" s="11">
        <f t="shared" si="20"/>
        <v>0.354191717353933</v>
      </c>
      <c r="AJ58" s="11"/>
      <c r="AK58" s="11">
        <f t="shared" si="21"/>
        <v>0.3696430338827959</v>
      </c>
    </row>
    <row r="59" spans="1:37" ht="15.75">
      <c r="A59" s="1">
        <v>1887</v>
      </c>
      <c r="B59" s="11">
        <v>17.66</v>
      </c>
      <c r="C59" s="11">
        <v>26.55</v>
      </c>
      <c r="D59" s="11"/>
      <c r="E59" s="11"/>
      <c r="F59" s="11"/>
      <c r="G59" s="11">
        <v>13.99</v>
      </c>
      <c r="H59" s="11">
        <v>9.06</v>
      </c>
      <c r="I59" s="11">
        <v>8.41</v>
      </c>
      <c r="J59" s="11"/>
      <c r="K59" s="11">
        <v>8.58</v>
      </c>
      <c r="M59" s="1">
        <v>4.5</v>
      </c>
      <c r="O59" s="11">
        <f t="shared" si="6"/>
        <v>79.47</v>
      </c>
      <c r="P59" s="11">
        <f t="shared" si="0"/>
        <v>119.47500000000001</v>
      </c>
      <c r="Q59" s="11"/>
      <c r="R59" s="11"/>
      <c r="S59" s="11"/>
      <c r="T59" s="11">
        <f t="shared" si="3"/>
        <v>62.955</v>
      </c>
      <c r="U59" s="11">
        <f t="shared" si="17"/>
        <v>40.77</v>
      </c>
      <c r="V59" s="11">
        <f t="shared" si="4"/>
        <v>37.845</v>
      </c>
      <c r="W59" s="11"/>
      <c r="X59" s="11">
        <f t="shared" si="7"/>
        <v>38.61</v>
      </c>
      <c r="Z59" s="22">
        <v>0.03949648800885525</v>
      </c>
      <c r="AB59" s="11">
        <f t="shared" si="23"/>
        <v>0.6975079782363838</v>
      </c>
      <c r="AC59" s="11">
        <f t="shared" si="24"/>
        <v>1.048631756635107</v>
      </c>
      <c r="AD59" s="11">
        <f t="shared" si="22"/>
      </c>
      <c r="AE59" s="11">
        <f t="shared" si="19"/>
      </c>
      <c r="AF59" s="11"/>
      <c r="AG59" s="11">
        <f t="shared" si="16"/>
        <v>0.552555867243885</v>
      </c>
      <c r="AH59" s="11">
        <f t="shared" si="18"/>
        <v>0.3578381813602286</v>
      </c>
      <c r="AI59" s="11">
        <f t="shared" si="20"/>
        <v>0.3321654641544727</v>
      </c>
      <c r="AJ59" s="11"/>
      <c r="AK59" s="11">
        <f t="shared" si="21"/>
        <v>0.33887986711597806</v>
      </c>
    </row>
    <row r="60" spans="1:37" ht="15.75">
      <c r="A60" s="1">
        <v>1888</v>
      </c>
      <c r="B60" s="11">
        <v>19.24</v>
      </c>
      <c r="C60" s="11">
        <v>27.05</v>
      </c>
      <c r="D60" s="11"/>
      <c r="E60" s="11">
        <v>24.47</v>
      </c>
      <c r="F60" s="11"/>
      <c r="G60" s="11">
        <v>17.47</v>
      </c>
      <c r="H60" s="11">
        <v>8.98</v>
      </c>
      <c r="I60" s="11">
        <v>9.44</v>
      </c>
      <c r="J60" s="11"/>
      <c r="K60" s="11">
        <v>9.18</v>
      </c>
      <c r="M60" s="1">
        <v>4.5</v>
      </c>
      <c r="O60" s="11">
        <f t="shared" si="6"/>
        <v>86.58</v>
      </c>
      <c r="P60" s="11">
        <f t="shared" si="0"/>
        <v>121.72500000000001</v>
      </c>
      <c r="Q60" s="11"/>
      <c r="R60" s="11">
        <f t="shared" si="2"/>
        <v>110.115</v>
      </c>
      <c r="S60" s="11"/>
      <c r="T60" s="11">
        <f t="shared" si="3"/>
        <v>78.615</v>
      </c>
      <c r="U60" s="11">
        <f t="shared" si="17"/>
        <v>40.410000000000004</v>
      </c>
      <c r="V60" s="11">
        <f t="shared" si="4"/>
        <v>42.48</v>
      </c>
      <c r="W60" s="11"/>
      <c r="X60" s="11">
        <f t="shared" si="7"/>
        <v>41.31</v>
      </c>
      <c r="Z60" s="22">
        <v>0.03950751263634083</v>
      </c>
      <c r="AB60" s="11">
        <f t="shared" si="23"/>
        <v>0.7601245431231974</v>
      </c>
      <c r="AC60" s="11">
        <f t="shared" si="24"/>
        <v>1.0686782168130196</v>
      </c>
      <c r="AD60" s="11">
        <f t="shared" si="22"/>
      </c>
      <c r="AE60" s="11">
        <f t="shared" si="19"/>
        <v>0.96674883421126</v>
      </c>
      <c r="AF60" s="11"/>
      <c r="AG60" s="11">
        <f t="shared" si="16"/>
        <v>0.6901962457568742</v>
      </c>
      <c r="AH60" s="11">
        <f t="shared" si="18"/>
        <v>0.35477746347434064</v>
      </c>
      <c r="AI60" s="11">
        <f t="shared" si="20"/>
        <v>0.3729509192870574</v>
      </c>
      <c r="AJ60" s="11"/>
      <c r="AK60" s="11">
        <f t="shared" si="21"/>
        <v>0.3626789660016088</v>
      </c>
    </row>
    <row r="61" spans="1:37" ht="15.75">
      <c r="A61" s="1">
        <v>1889</v>
      </c>
      <c r="B61" s="11">
        <v>21.11</v>
      </c>
      <c r="C61" s="11">
        <v>28.35</v>
      </c>
      <c r="D61" s="11"/>
      <c r="E61" s="11">
        <v>25.68</v>
      </c>
      <c r="F61" s="11"/>
      <c r="G61" s="11">
        <v>15.61</v>
      </c>
      <c r="H61" s="11">
        <v>7.99</v>
      </c>
      <c r="I61" s="11">
        <v>9.8</v>
      </c>
      <c r="J61" s="11"/>
      <c r="K61" s="11">
        <v>9.19</v>
      </c>
      <c r="M61" s="1">
        <v>4.5</v>
      </c>
      <c r="O61" s="11">
        <f t="shared" si="6"/>
        <v>94.995</v>
      </c>
      <c r="P61" s="11">
        <f t="shared" si="0"/>
        <v>127.575</v>
      </c>
      <c r="Q61" s="11"/>
      <c r="R61" s="11">
        <f t="shared" si="2"/>
        <v>115.56</v>
      </c>
      <c r="S61" s="11"/>
      <c r="T61" s="11">
        <f t="shared" si="3"/>
        <v>70.245</v>
      </c>
      <c r="U61" s="11">
        <f t="shared" si="17"/>
        <v>35.955</v>
      </c>
      <c r="V61" s="11">
        <f t="shared" si="4"/>
        <v>44.1</v>
      </c>
      <c r="W61" s="11"/>
      <c r="X61" s="11">
        <f t="shared" si="7"/>
        <v>41.355</v>
      </c>
      <c r="Z61" s="22">
        <v>0.04316277666616985</v>
      </c>
      <c r="AB61" s="11">
        <f t="shared" si="23"/>
        <v>0.9111662154228455</v>
      </c>
      <c r="AC61" s="11">
        <f t="shared" si="24"/>
        <v>1.2236647184859153</v>
      </c>
      <c r="AD61" s="11">
        <f t="shared" si="22"/>
      </c>
      <c r="AE61" s="11">
        <f t="shared" si="19"/>
        <v>1.1084201047872417</v>
      </c>
      <c r="AF61" s="11"/>
      <c r="AG61" s="11">
        <f t="shared" si="16"/>
        <v>0.6737709437589113</v>
      </c>
      <c r="AH61" s="11">
        <f t="shared" si="18"/>
        <v>0.3448705855626971</v>
      </c>
      <c r="AI61" s="11">
        <f t="shared" si="20"/>
        <v>0.42299521132846457</v>
      </c>
      <c r="AJ61" s="11"/>
      <c r="AK61" s="11">
        <f t="shared" si="21"/>
        <v>0.3966659175621009</v>
      </c>
    </row>
    <row r="62" spans="1:37" ht="15.75">
      <c r="A62" s="1">
        <v>1890</v>
      </c>
      <c r="B62" s="11">
        <v>21.39</v>
      </c>
      <c r="C62" s="11">
        <v>28.46</v>
      </c>
      <c r="D62" s="11"/>
      <c r="E62" s="11">
        <v>25.22</v>
      </c>
      <c r="F62" s="11"/>
      <c r="G62" s="11">
        <v>15.15</v>
      </c>
      <c r="H62" s="11">
        <v>10.08</v>
      </c>
      <c r="I62" s="11">
        <v>9.49</v>
      </c>
      <c r="J62" s="11"/>
      <c r="K62" s="11">
        <v>9.49</v>
      </c>
      <c r="M62" s="1">
        <v>4.5</v>
      </c>
      <c r="O62" s="11">
        <f t="shared" si="6"/>
        <v>96.255</v>
      </c>
      <c r="P62" s="11">
        <f t="shared" si="0"/>
        <v>128.07</v>
      </c>
      <c r="Q62" s="11"/>
      <c r="R62" s="11">
        <f t="shared" si="2"/>
        <v>113.49</v>
      </c>
      <c r="S62" s="11"/>
      <c r="T62" s="11">
        <f t="shared" si="3"/>
        <v>68.175</v>
      </c>
      <c r="U62" s="11">
        <f t="shared" si="17"/>
        <v>45.36</v>
      </c>
      <c r="V62" s="11">
        <f t="shared" si="4"/>
        <v>42.705</v>
      </c>
      <c r="W62" s="11"/>
      <c r="X62" s="11">
        <f t="shared" si="7"/>
        <v>42.705</v>
      </c>
      <c r="Z62" s="22">
        <v>0.039617004573041625</v>
      </c>
      <c r="AB62" s="11">
        <f t="shared" si="23"/>
        <v>0.8474077278173604</v>
      </c>
      <c r="AC62" s="11">
        <f t="shared" si="24"/>
        <v>1.1274999501487646</v>
      </c>
      <c r="AD62" s="11">
        <f t="shared" si="22"/>
      </c>
      <c r="AE62" s="11">
        <f t="shared" si="19"/>
        <v>0.9991408553321097</v>
      </c>
      <c r="AF62" s="11"/>
      <c r="AG62" s="11">
        <f t="shared" si="16"/>
        <v>0.6001976192815807</v>
      </c>
      <c r="AH62" s="11">
        <f t="shared" si="18"/>
        <v>0.39933940609625956</v>
      </c>
      <c r="AI62" s="11">
        <f t="shared" si="20"/>
        <v>0.37596537339816505</v>
      </c>
      <c r="AJ62" s="11"/>
      <c r="AK62" s="11">
        <f t="shared" si="21"/>
        <v>0.37596537339816505</v>
      </c>
    </row>
    <row r="63" spans="1:37" ht="15.75">
      <c r="A63" s="1">
        <v>1891</v>
      </c>
      <c r="B63" s="11">
        <v>20.54</v>
      </c>
      <c r="C63" s="11">
        <v>28.77</v>
      </c>
      <c r="D63" s="11"/>
      <c r="E63" s="11">
        <v>25.53</v>
      </c>
      <c r="F63" s="11"/>
      <c r="G63" s="11">
        <v>13.04</v>
      </c>
      <c r="H63" s="11">
        <v>10.85</v>
      </c>
      <c r="I63" s="11">
        <v>9.58</v>
      </c>
      <c r="J63" s="11"/>
      <c r="K63" s="11">
        <v>9.55</v>
      </c>
      <c r="M63" s="1">
        <v>4.5</v>
      </c>
      <c r="O63" s="11">
        <f t="shared" si="6"/>
        <v>92.42999999999999</v>
      </c>
      <c r="P63" s="11">
        <f t="shared" si="0"/>
        <v>129.465</v>
      </c>
      <c r="Q63" s="11"/>
      <c r="R63" s="11">
        <f t="shared" si="2"/>
        <v>114.885</v>
      </c>
      <c r="S63" s="11"/>
      <c r="T63" s="11">
        <f t="shared" si="3"/>
        <v>58.67999999999999</v>
      </c>
      <c r="U63" s="11">
        <f t="shared" si="17"/>
        <v>48.824999999999996</v>
      </c>
      <c r="V63" s="11">
        <f t="shared" si="4"/>
        <v>43.11</v>
      </c>
      <c r="W63" s="11"/>
      <c r="X63" s="11">
        <f t="shared" si="7"/>
        <v>42.975</v>
      </c>
      <c r="Z63" s="22">
        <v>0.03959674666643758</v>
      </c>
      <c r="AB63" s="11">
        <f t="shared" si="23"/>
        <v>0.8133171765286279</v>
      </c>
      <c r="AC63" s="11">
        <f t="shared" si="24"/>
        <v>1.1391984015934091</v>
      </c>
      <c r="AD63" s="11">
        <f t="shared" si="22"/>
      </c>
      <c r="AE63" s="11">
        <f t="shared" si="19"/>
        <v>1.0109049423941514</v>
      </c>
      <c r="AF63" s="11"/>
      <c r="AG63" s="11">
        <f t="shared" si="16"/>
        <v>0.5163415765303461</v>
      </c>
      <c r="AH63" s="11">
        <f t="shared" si="18"/>
        <v>0.42962470133084774</v>
      </c>
      <c r="AI63" s="11">
        <f t="shared" si="20"/>
        <v>0.379336833064472</v>
      </c>
      <c r="AJ63" s="11"/>
      <c r="AK63" s="11">
        <f t="shared" si="21"/>
        <v>0.3781489306644789</v>
      </c>
    </row>
    <row r="64" spans="1:37" ht="15.75">
      <c r="A64" s="1">
        <v>1892</v>
      </c>
      <c r="B64" s="11">
        <v>20.21</v>
      </c>
      <c r="C64" s="11">
        <v>28.6</v>
      </c>
      <c r="D64" s="11"/>
      <c r="E64" s="11">
        <v>23.76</v>
      </c>
      <c r="F64" s="11"/>
      <c r="G64" s="11">
        <v>15.07</v>
      </c>
      <c r="H64" s="11"/>
      <c r="I64" s="11">
        <v>9.12</v>
      </c>
      <c r="J64" s="11"/>
      <c r="K64" s="11">
        <v>9.1</v>
      </c>
      <c r="M64" s="1">
        <v>4.5</v>
      </c>
      <c r="O64" s="11">
        <f t="shared" si="6"/>
        <v>90.94500000000001</v>
      </c>
      <c r="P64" s="11">
        <f t="shared" si="0"/>
        <v>128.70000000000002</v>
      </c>
      <c r="Q64" s="11"/>
      <c r="R64" s="11">
        <f t="shared" si="2"/>
        <v>106.92</v>
      </c>
      <c r="S64" s="11"/>
      <c r="T64" s="11">
        <f t="shared" si="3"/>
        <v>67.815</v>
      </c>
      <c r="U64" s="11"/>
      <c r="V64" s="11">
        <f t="shared" si="4"/>
        <v>41.04</v>
      </c>
      <c r="W64" s="11"/>
      <c r="X64" s="11">
        <f t="shared" si="7"/>
        <v>40.949999999999996</v>
      </c>
      <c r="Z64" s="22">
        <v>0.039728125972233255</v>
      </c>
      <c r="AB64" s="11">
        <f t="shared" si="23"/>
        <v>0.8029054258988341</v>
      </c>
      <c r="AC64" s="11">
        <f t="shared" si="24"/>
        <v>1.1362244028058712</v>
      </c>
      <c r="AD64" s="11">
        <f t="shared" si="22"/>
      </c>
      <c r="AE64" s="11">
        <f t="shared" si="19"/>
        <v>0.9439402731002622</v>
      </c>
      <c r="AF64" s="11"/>
      <c r="AG64" s="11">
        <f t="shared" si="16"/>
        <v>0.5987028584015551</v>
      </c>
      <c r="AH64" s="11">
        <f t="shared" si="18"/>
      </c>
      <c r="AI64" s="11">
        <f t="shared" si="20"/>
        <v>0.36232050886676725</v>
      </c>
      <c r="AJ64" s="11"/>
      <c r="AK64" s="11">
        <f t="shared" si="21"/>
        <v>0.3615259463473226</v>
      </c>
    </row>
    <row r="65" spans="1:37" ht="15.75">
      <c r="A65" s="1">
        <v>1893</v>
      </c>
      <c r="B65" s="11">
        <v>19.73</v>
      </c>
      <c r="C65" s="11"/>
      <c r="D65" s="11"/>
      <c r="E65" s="11">
        <v>25.47</v>
      </c>
      <c r="F65" s="11"/>
      <c r="G65" s="11">
        <v>12.92</v>
      </c>
      <c r="H65" s="11"/>
      <c r="I65" s="11">
        <v>9.34</v>
      </c>
      <c r="J65" s="11"/>
      <c r="K65" s="11">
        <v>9.34</v>
      </c>
      <c r="M65" s="1">
        <v>4.5</v>
      </c>
      <c r="O65" s="11">
        <f t="shared" si="6"/>
        <v>88.785</v>
      </c>
      <c r="P65" s="11"/>
      <c r="Q65" s="11"/>
      <c r="R65" s="11">
        <f t="shared" si="2"/>
        <v>114.615</v>
      </c>
      <c r="S65" s="11"/>
      <c r="T65" s="11">
        <f t="shared" si="3"/>
        <v>58.14</v>
      </c>
      <c r="U65" s="11"/>
      <c r="V65" s="11">
        <f t="shared" si="4"/>
        <v>42.03</v>
      </c>
      <c r="W65" s="11"/>
      <c r="X65" s="11">
        <f t="shared" si="7"/>
        <v>42.03</v>
      </c>
      <c r="Z65" s="22">
        <v>0.03967969478539479</v>
      </c>
      <c r="AB65" s="11">
        <f t="shared" si="23"/>
        <v>0.7828803781158392</v>
      </c>
      <c r="AC65" s="11">
        <f t="shared" si="24"/>
      </c>
      <c r="AD65" s="11">
        <f t="shared" si="22"/>
      </c>
      <c r="AE65" s="11">
        <f t="shared" si="19"/>
        <v>1.0106418261840053</v>
      </c>
      <c r="AF65" s="11"/>
      <c r="AG65" s="11">
        <f t="shared" si="16"/>
        <v>0.5126616566273007</v>
      </c>
      <c r="AH65" s="11">
        <f t="shared" si="18"/>
      </c>
      <c r="AI65" s="11">
        <f t="shared" si="20"/>
        <v>0.37060834929558734</v>
      </c>
      <c r="AJ65" s="11"/>
      <c r="AK65" s="11">
        <f t="shared" si="21"/>
        <v>0.37060834929558734</v>
      </c>
    </row>
    <row r="66" spans="1:37" ht="15.75">
      <c r="A66" s="1">
        <v>1894</v>
      </c>
      <c r="B66" s="11">
        <v>20.02</v>
      </c>
      <c r="C66" s="11"/>
      <c r="D66" s="11"/>
      <c r="E66" s="11">
        <v>25.37</v>
      </c>
      <c r="F66" s="11"/>
      <c r="G66" s="11">
        <v>13.58</v>
      </c>
      <c r="H66" s="11">
        <v>7.01</v>
      </c>
      <c r="I66" s="11">
        <v>9.47</v>
      </c>
      <c r="J66" s="11"/>
      <c r="K66" s="11">
        <v>9.48</v>
      </c>
      <c r="M66" s="1">
        <v>4.5</v>
      </c>
      <c r="O66" s="11">
        <f t="shared" si="6"/>
        <v>90.09</v>
      </c>
      <c r="P66" s="11"/>
      <c r="Q66" s="11"/>
      <c r="R66" s="11">
        <f t="shared" si="2"/>
        <v>114.165</v>
      </c>
      <c r="S66" s="11"/>
      <c r="T66" s="11">
        <f t="shared" si="3"/>
        <v>61.11</v>
      </c>
      <c r="U66" s="11">
        <f t="shared" si="17"/>
        <v>31.544999999999998</v>
      </c>
      <c r="V66" s="11">
        <f t="shared" si="4"/>
        <v>42.615</v>
      </c>
      <c r="W66" s="11"/>
      <c r="X66" s="11">
        <f t="shared" si="7"/>
        <v>42.660000000000004</v>
      </c>
      <c r="Z66" s="22">
        <v>0.039722419581584144</v>
      </c>
      <c r="AB66" s="11">
        <f t="shared" si="23"/>
        <v>0.7952428400233146</v>
      </c>
      <c r="AC66" s="11">
        <f t="shared" si="24"/>
      </c>
      <c r="AD66" s="11">
        <f t="shared" si="22"/>
      </c>
      <c r="AE66" s="11">
        <f t="shared" si="19"/>
        <v>1.0077577847847898</v>
      </c>
      <c r="AF66" s="11"/>
      <c r="AG66" s="11">
        <f t="shared" si="16"/>
        <v>0.5394304579179127</v>
      </c>
      <c r="AH66" s="11">
        <f t="shared" si="18"/>
        <v>0.27845416126690486</v>
      </c>
      <c r="AI66" s="11">
        <f t="shared" si="20"/>
        <v>0.37617131343760185</v>
      </c>
      <c r="AJ66" s="11"/>
      <c r="AK66" s="11">
        <f t="shared" si="21"/>
        <v>0.3765685376334177</v>
      </c>
    </row>
    <row r="67" spans="1:37" ht="15.75">
      <c r="A67" s="1">
        <v>1895</v>
      </c>
      <c r="B67" s="11">
        <v>20.49</v>
      </c>
      <c r="C67" s="11"/>
      <c r="D67" s="11"/>
      <c r="E67" s="11">
        <v>24.05</v>
      </c>
      <c r="F67" s="11"/>
      <c r="G67" s="11">
        <v>13.49</v>
      </c>
      <c r="H67" s="11">
        <v>5.96</v>
      </c>
      <c r="I67" s="11">
        <v>8.7</v>
      </c>
      <c r="J67" s="11"/>
      <c r="K67" s="11">
        <v>9.22</v>
      </c>
      <c r="M67" s="1">
        <v>4.5</v>
      </c>
      <c r="O67" s="11">
        <f t="shared" si="6"/>
        <v>92.205</v>
      </c>
      <c r="P67" s="11"/>
      <c r="Q67" s="11"/>
      <c r="R67" s="11">
        <f t="shared" si="2"/>
        <v>108.22500000000001</v>
      </c>
      <c r="S67" s="11"/>
      <c r="T67" s="11">
        <f t="shared" si="3"/>
        <v>60.705</v>
      </c>
      <c r="U67" s="11">
        <f t="shared" si="17"/>
        <v>26.82</v>
      </c>
      <c r="V67" s="11">
        <f t="shared" si="4"/>
        <v>39.15</v>
      </c>
      <c r="W67" s="11"/>
      <c r="X67" s="11">
        <f t="shared" si="7"/>
        <v>41.49</v>
      </c>
      <c r="Z67" s="22">
        <v>0.03963031063124302</v>
      </c>
      <c r="AB67" s="11">
        <f t="shared" si="23"/>
        <v>0.8120250648341694</v>
      </c>
      <c r="AC67" s="11">
        <f t="shared" si="24"/>
      </c>
      <c r="AD67" s="11">
        <f t="shared" si="22"/>
      </c>
      <c r="AE67" s="11">
        <f t="shared" si="19"/>
        <v>0.9531089706813947</v>
      </c>
      <c r="AF67" s="11"/>
      <c r="AG67" s="11">
        <f t="shared" si="16"/>
        <v>0.5346128904154683</v>
      </c>
      <c r="AH67" s="11">
        <f t="shared" si="18"/>
        <v>0.23619665136220838</v>
      </c>
      <c r="AI67" s="11">
        <f t="shared" si="20"/>
        <v>0.3447837024918142</v>
      </c>
      <c r="AJ67" s="11"/>
      <c r="AK67" s="11">
        <f t="shared" si="21"/>
        <v>0.3653914640200607</v>
      </c>
    </row>
    <row r="68" spans="1:37" ht="15.75">
      <c r="A68" s="1">
        <v>1896</v>
      </c>
      <c r="B68" s="11">
        <v>19.53</v>
      </c>
      <c r="C68" s="11"/>
      <c r="D68" s="11"/>
      <c r="E68" s="11">
        <v>23.45</v>
      </c>
      <c r="F68" s="11"/>
      <c r="G68" s="11">
        <v>14.46</v>
      </c>
      <c r="H68" s="11">
        <v>7.55</v>
      </c>
      <c r="I68" s="11">
        <v>9.4</v>
      </c>
      <c r="J68" s="11"/>
      <c r="K68" s="11">
        <v>8.13</v>
      </c>
      <c r="M68" s="1">
        <v>4.5</v>
      </c>
      <c r="O68" s="11">
        <f t="shared" si="6"/>
        <v>87.885</v>
      </c>
      <c r="P68" s="11"/>
      <c r="Q68" s="11"/>
      <c r="R68" s="11">
        <f t="shared" si="2"/>
        <v>105.52499999999999</v>
      </c>
      <c r="S68" s="11"/>
      <c r="T68" s="11">
        <f t="shared" si="3"/>
        <v>65.07000000000001</v>
      </c>
      <c r="U68" s="11">
        <f t="shared" si="17"/>
        <v>33.975</v>
      </c>
      <c r="V68" s="11">
        <f t="shared" si="4"/>
        <v>42.300000000000004</v>
      </c>
      <c r="W68" s="11"/>
      <c r="X68" s="11">
        <f t="shared" si="7"/>
        <v>36.585</v>
      </c>
      <c r="Z68" s="22">
        <v>0.03966943839871801</v>
      </c>
      <c r="AB68" s="11">
        <f t="shared" si="23"/>
        <v>0.7747441319269628</v>
      </c>
      <c r="AC68" s="11">
        <f t="shared" si="24"/>
      </c>
      <c r="AD68" s="11">
        <f t="shared" si="22"/>
      </c>
      <c r="AE68" s="11">
        <f t="shared" si="19"/>
        <v>0.9302483304499374</v>
      </c>
      <c r="AF68" s="11"/>
      <c r="AG68" s="11">
        <f aca="true" t="shared" si="25" ref="AG68:AG86">IF(G68&lt;&gt;"",G68*$Z68,"")</f>
        <v>0.5736200792454624</v>
      </c>
      <c r="AH68" s="11">
        <f t="shared" si="18"/>
        <v>0.299504259910321</v>
      </c>
      <c r="AI68" s="11">
        <f t="shared" si="20"/>
        <v>0.37289272094794934</v>
      </c>
      <c r="AJ68" s="11"/>
      <c r="AK68" s="11">
        <f t="shared" si="21"/>
        <v>0.32251253418157744</v>
      </c>
    </row>
    <row r="69" spans="1:37" ht="15.75">
      <c r="A69" s="1">
        <v>1897</v>
      </c>
      <c r="B69" s="11">
        <v>20.17</v>
      </c>
      <c r="C69" s="11"/>
      <c r="D69" s="11"/>
      <c r="E69" s="11">
        <v>24.61</v>
      </c>
      <c r="F69" s="11"/>
      <c r="G69" s="11">
        <v>13.79</v>
      </c>
      <c r="H69" s="11">
        <v>5.78</v>
      </c>
      <c r="I69" s="11">
        <v>9.13</v>
      </c>
      <c r="J69" s="11"/>
      <c r="K69" s="11">
        <v>9.13</v>
      </c>
      <c r="M69" s="1">
        <v>4.5</v>
      </c>
      <c r="O69" s="11">
        <f t="shared" si="6"/>
        <v>90.76500000000001</v>
      </c>
      <c r="P69" s="11"/>
      <c r="Q69" s="11"/>
      <c r="R69" s="11">
        <f t="shared" si="2"/>
        <v>110.745</v>
      </c>
      <c r="S69" s="11"/>
      <c r="T69" s="11">
        <f t="shared" si="3"/>
        <v>62.05499999999999</v>
      </c>
      <c r="U69" s="11">
        <f t="shared" si="17"/>
        <v>26.01</v>
      </c>
      <c r="V69" s="11">
        <f t="shared" si="4"/>
        <v>41.085</v>
      </c>
      <c r="W69" s="11"/>
      <c r="X69" s="11">
        <f t="shared" si="7"/>
        <v>41.085</v>
      </c>
      <c r="Z69" s="22">
        <v>0.039790280692154296</v>
      </c>
      <c r="AB69" s="11">
        <f t="shared" si="23"/>
        <v>0.8025699615607522</v>
      </c>
      <c r="AC69" s="11">
        <f t="shared" si="24"/>
      </c>
      <c r="AD69" s="11">
        <f t="shared" si="22"/>
      </c>
      <c r="AE69" s="11">
        <f t="shared" si="19"/>
        <v>0.9792388078339173</v>
      </c>
      <c r="AF69" s="11"/>
      <c r="AG69" s="11">
        <f t="shared" si="25"/>
        <v>0.5487079707448077</v>
      </c>
      <c r="AH69" s="11">
        <f aca="true" t="shared" si="26" ref="AH69:AH86">IF(H69&lt;&gt;"",H69*$Z69,"")</f>
        <v>0.22998782240065185</v>
      </c>
      <c r="AI69" s="11">
        <f t="shared" si="20"/>
        <v>0.3632852627193688</v>
      </c>
      <c r="AJ69" s="11"/>
      <c r="AK69" s="11">
        <f t="shared" si="21"/>
        <v>0.3632852627193688</v>
      </c>
    </row>
    <row r="70" spans="1:37" ht="15.75">
      <c r="A70" s="1">
        <v>1898</v>
      </c>
      <c r="B70" s="11">
        <v>21.38</v>
      </c>
      <c r="C70" s="11"/>
      <c r="D70" s="11"/>
      <c r="E70" s="11">
        <v>24.19</v>
      </c>
      <c r="F70" s="11"/>
      <c r="G70" s="11">
        <v>13.55</v>
      </c>
      <c r="H70" s="11">
        <v>3.69</v>
      </c>
      <c r="I70" s="11">
        <v>8.68</v>
      </c>
      <c r="J70" s="11"/>
      <c r="K70" s="11">
        <v>9.12</v>
      </c>
      <c r="M70" s="1">
        <v>4.5</v>
      </c>
      <c r="O70" s="11">
        <f t="shared" si="6"/>
        <v>96.21</v>
      </c>
      <c r="P70" s="11"/>
      <c r="Q70" s="11"/>
      <c r="R70" s="11">
        <f t="shared" si="2"/>
        <v>108.855</v>
      </c>
      <c r="S70" s="11"/>
      <c r="T70" s="11">
        <f t="shared" si="3"/>
        <v>60.975</v>
      </c>
      <c r="U70" s="11">
        <f t="shared" si="17"/>
        <v>16.605</v>
      </c>
      <c r="V70" s="11">
        <f t="shared" si="4"/>
        <v>39.06</v>
      </c>
      <c r="W70" s="11"/>
      <c r="X70" s="11">
        <f t="shared" si="7"/>
        <v>41.04</v>
      </c>
      <c r="Z70" s="22">
        <v>0.039560253950039766</v>
      </c>
      <c r="AB70" s="11">
        <f t="shared" si="23"/>
        <v>0.8457982294518501</v>
      </c>
      <c r="AC70" s="11">
        <f t="shared" si="24"/>
      </c>
      <c r="AD70" s="11">
        <f t="shared" si="22"/>
      </c>
      <c r="AE70" s="11">
        <f aca="true" t="shared" si="27" ref="AE70:AE86">IF(E70&lt;&gt;"",E70*$Z70,"")</f>
        <v>0.956962543051462</v>
      </c>
      <c r="AF70" s="11"/>
      <c r="AG70" s="11">
        <f t="shared" si="25"/>
        <v>0.5360414410230389</v>
      </c>
      <c r="AH70" s="11">
        <f t="shared" si="26"/>
        <v>0.14597733707564672</v>
      </c>
      <c r="AI70" s="11">
        <f aca="true" t="shared" si="28" ref="AI70:AI86">IF(I70&lt;&gt;"",I70*$Z70,"")</f>
        <v>0.34338300428634516</v>
      </c>
      <c r="AJ70" s="11"/>
      <c r="AK70" s="11">
        <f t="shared" si="21"/>
        <v>0.36078951602436266</v>
      </c>
    </row>
    <row r="71" spans="1:37" ht="15.75">
      <c r="A71" s="1">
        <v>1899</v>
      </c>
      <c r="B71" s="11">
        <v>21.13</v>
      </c>
      <c r="C71" s="11"/>
      <c r="D71" s="11"/>
      <c r="E71" s="11">
        <v>23.64</v>
      </c>
      <c r="F71" s="11"/>
      <c r="G71" s="11">
        <v>12.54</v>
      </c>
      <c r="H71" s="11">
        <v>6.46</v>
      </c>
      <c r="I71" s="11">
        <v>9.66</v>
      </c>
      <c r="J71" s="11"/>
      <c r="K71" s="11">
        <v>8.91</v>
      </c>
      <c r="M71" s="1">
        <v>4.5</v>
      </c>
      <c r="O71" s="11">
        <f t="shared" si="6"/>
        <v>95.085</v>
      </c>
      <c r="P71" s="11"/>
      <c r="Q71" s="11"/>
      <c r="R71" s="11">
        <f aca="true" t="shared" si="29" ref="R71:R86">IF(E71&lt;&gt;"",E71*$M71,"")</f>
        <v>106.38</v>
      </c>
      <c r="S71" s="11"/>
      <c r="T71" s="11">
        <f aca="true" t="shared" si="30" ref="T71:T86">IF(G71&lt;&gt;"",G71*$M71,"")</f>
        <v>56.42999999999999</v>
      </c>
      <c r="U71" s="11">
        <f aca="true" t="shared" si="31" ref="U71:U86">IF(H71&lt;&gt;"",H71*$M71,"")</f>
        <v>29.07</v>
      </c>
      <c r="V71" s="11">
        <f aca="true" t="shared" si="32" ref="V71:V85">IF(I71&lt;&gt;"",I71*$M71,"")</f>
        <v>43.47</v>
      </c>
      <c r="W71" s="11"/>
      <c r="X71" s="11">
        <f aca="true" t="shared" si="33" ref="X71:X83">IF(K71&lt;&gt;"",K71*$M71,"")</f>
        <v>40.095</v>
      </c>
      <c r="Z71" s="22">
        <v>0.039642523879366766</v>
      </c>
      <c r="AB71" s="11">
        <f t="shared" si="23"/>
        <v>0.8376465295710197</v>
      </c>
      <c r="AC71" s="11">
        <f t="shared" si="24"/>
      </c>
      <c r="AD71" s="11">
        <f t="shared" si="22"/>
      </c>
      <c r="AE71" s="11">
        <f t="shared" si="27"/>
        <v>0.9371492645082303</v>
      </c>
      <c r="AF71" s="11"/>
      <c r="AG71" s="11">
        <f t="shared" si="25"/>
        <v>0.4971172494472592</v>
      </c>
      <c r="AH71" s="11">
        <f t="shared" si="26"/>
        <v>0.2560907042607093</v>
      </c>
      <c r="AI71" s="11">
        <f t="shared" si="28"/>
        <v>0.38294678067468296</v>
      </c>
      <c r="AJ71" s="11"/>
      <c r="AK71" s="11">
        <f t="shared" si="21"/>
        <v>0.3532148877651579</v>
      </c>
    </row>
    <row r="72" spans="1:37" ht="15.75">
      <c r="A72" s="1">
        <v>1900</v>
      </c>
      <c r="B72" s="11">
        <v>22.25</v>
      </c>
      <c r="C72" s="11"/>
      <c r="D72" s="11"/>
      <c r="E72" s="11">
        <v>24.83</v>
      </c>
      <c r="F72" s="11"/>
      <c r="G72" s="11">
        <v>12.21</v>
      </c>
      <c r="H72" s="11">
        <v>6.93</v>
      </c>
      <c r="I72" s="11">
        <v>9.17</v>
      </c>
      <c r="J72" s="11"/>
      <c r="K72" s="11">
        <v>9.17</v>
      </c>
      <c r="M72" s="1">
        <v>4.5</v>
      </c>
      <c r="O72" s="11">
        <f aca="true" t="shared" si="34" ref="O72:O86">IF(B72&lt;&gt;"",B72*$M72,"")</f>
        <v>100.125</v>
      </c>
      <c r="P72" s="11"/>
      <c r="Q72" s="11"/>
      <c r="R72" s="11">
        <f t="shared" si="29"/>
        <v>111.73499999999999</v>
      </c>
      <c r="S72" s="11"/>
      <c r="T72" s="11">
        <f t="shared" si="30"/>
        <v>54.94500000000001</v>
      </c>
      <c r="U72" s="11">
        <f t="shared" si="31"/>
        <v>31.185</v>
      </c>
      <c r="V72" s="11">
        <f t="shared" si="32"/>
        <v>41.265</v>
      </c>
      <c r="W72" s="11"/>
      <c r="X72" s="11">
        <f t="shared" si="33"/>
        <v>41.265</v>
      </c>
      <c r="Z72" s="22">
        <v>0.039749701348322904</v>
      </c>
      <c r="AB72" s="11">
        <f t="shared" si="23"/>
        <v>0.8844308550001846</v>
      </c>
      <c r="AC72" s="11">
        <f t="shared" si="24"/>
      </c>
      <c r="AD72" s="11">
        <f t="shared" si="22"/>
      </c>
      <c r="AE72" s="11">
        <f t="shared" si="27"/>
        <v>0.9869850844788576</v>
      </c>
      <c r="AF72" s="11"/>
      <c r="AG72" s="11">
        <f t="shared" si="25"/>
        <v>0.48534385346302267</v>
      </c>
      <c r="AH72" s="11">
        <f t="shared" si="26"/>
        <v>0.2754654303438777</v>
      </c>
      <c r="AI72" s="11">
        <f t="shared" si="28"/>
        <v>0.364504761364121</v>
      </c>
      <c r="AJ72" s="11"/>
      <c r="AK72" s="11">
        <f t="shared" si="21"/>
        <v>0.364504761364121</v>
      </c>
    </row>
    <row r="73" spans="1:37" ht="15.75">
      <c r="A73" s="1">
        <v>1901</v>
      </c>
      <c r="B73" s="11">
        <v>20.56</v>
      </c>
      <c r="C73" s="11"/>
      <c r="D73" s="11"/>
      <c r="E73" s="11">
        <v>21.8</v>
      </c>
      <c r="F73" s="11"/>
      <c r="G73" s="11">
        <v>12.74</v>
      </c>
      <c r="H73" s="11">
        <v>8.08</v>
      </c>
      <c r="I73" s="11">
        <v>8.39</v>
      </c>
      <c r="J73" s="11"/>
      <c r="K73" s="11">
        <v>8.39</v>
      </c>
      <c r="M73" s="1">
        <v>4.5</v>
      </c>
      <c r="O73" s="11">
        <f t="shared" si="34"/>
        <v>92.52</v>
      </c>
      <c r="P73" s="11"/>
      <c r="Q73" s="11"/>
      <c r="R73" s="11">
        <f t="shared" si="29"/>
        <v>98.10000000000001</v>
      </c>
      <c r="S73" s="11"/>
      <c r="T73" s="11">
        <f t="shared" si="30"/>
        <v>57.33</v>
      </c>
      <c r="U73" s="11">
        <f t="shared" si="31"/>
        <v>36.36</v>
      </c>
      <c r="V73" s="11">
        <f t="shared" si="32"/>
        <v>37.755</v>
      </c>
      <c r="W73" s="11"/>
      <c r="X73" s="11">
        <f t="shared" si="33"/>
        <v>37.755</v>
      </c>
      <c r="Z73" s="22">
        <v>0.03973359775681898</v>
      </c>
      <c r="AB73" s="11">
        <f t="shared" si="23"/>
        <v>0.8169227698801982</v>
      </c>
      <c r="AC73" s="11">
        <f t="shared" si="24"/>
      </c>
      <c r="AD73" s="11">
        <f t="shared" si="22"/>
      </c>
      <c r="AE73" s="11">
        <f t="shared" si="27"/>
        <v>0.8661924310986537</v>
      </c>
      <c r="AF73" s="11"/>
      <c r="AG73" s="11">
        <f t="shared" si="25"/>
        <v>0.5062060354218738</v>
      </c>
      <c r="AH73" s="11">
        <f t="shared" si="26"/>
        <v>0.32104746987509736</v>
      </c>
      <c r="AI73" s="11">
        <f t="shared" si="28"/>
        <v>0.33336488517971125</v>
      </c>
      <c r="AJ73" s="11"/>
      <c r="AK73" s="11">
        <f t="shared" si="21"/>
        <v>0.33336488517971125</v>
      </c>
    </row>
    <row r="74" spans="1:37" ht="15.75">
      <c r="A74" s="1">
        <v>1902</v>
      </c>
      <c r="B74" s="11">
        <v>18.48</v>
      </c>
      <c r="C74" s="11"/>
      <c r="D74" s="11"/>
      <c r="E74" s="11">
        <v>28.13</v>
      </c>
      <c r="F74" s="11"/>
      <c r="G74" s="11">
        <v>15.91</v>
      </c>
      <c r="H74" s="11">
        <v>10.7</v>
      </c>
      <c r="I74" s="11">
        <v>9.54</v>
      </c>
      <c r="J74" s="11"/>
      <c r="K74" s="11">
        <v>9.56</v>
      </c>
      <c r="M74" s="1">
        <v>4.5</v>
      </c>
      <c r="O74" s="11">
        <f t="shared" si="34"/>
        <v>83.16</v>
      </c>
      <c r="P74" s="11"/>
      <c r="Q74" s="11"/>
      <c r="R74" s="11">
        <f t="shared" si="29"/>
        <v>126.585</v>
      </c>
      <c r="S74" s="11"/>
      <c r="T74" s="11">
        <f t="shared" si="30"/>
        <v>71.595</v>
      </c>
      <c r="U74" s="11">
        <f t="shared" si="31"/>
        <v>48.15</v>
      </c>
      <c r="V74" s="11">
        <f t="shared" si="32"/>
        <v>42.92999999999999</v>
      </c>
      <c r="W74" s="11"/>
      <c r="X74" s="11">
        <f t="shared" si="33"/>
        <v>43.02</v>
      </c>
      <c r="Z74" s="22">
        <v>0.039739441963048655</v>
      </c>
      <c r="AB74" s="11">
        <f t="shared" si="23"/>
        <v>0.7343848874771391</v>
      </c>
      <c r="AC74" s="11">
        <f t="shared" si="24"/>
      </c>
      <c r="AD74" s="11">
        <f t="shared" si="22"/>
      </c>
      <c r="AE74" s="11">
        <f t="shared" si="27"/>
        <v>1.1178705024205586</v>
      </c>
      <c r="AF74" s="11"/>
      <c r="AG74" s="11">
        <f t="shared" si="25"/>
        <v>0.6322545216321042</v>
      </c>
      <c r="AH74" s="11">
        <f t="shared" si="26"/>
        <v>0.4252120290046206</v>
      </c>
      <c r="AI74" s="11">
        <f t="shared" si="28"/>
        <v>0.3791142763274841</v>
      </c>
      <c r="AJ74" s="11"/>
      <c r="AK74" s="11">
        <f aca="true" t="shared" si="35" ref="AK74:AK86">IF(K74&lt;&gt;"",K74*$Z74,"")</f>
        <v>0.37990906516674516</v>
      </c>
    </row>
    <row r="75" spans="1:37" ht="15.75">
      <c r="A75" s="1">
        <v>1903</v>
      </c>
      <c r="B75" s="11">
        <v>17.72</v>
      </c>
      <c r="C75" s="11"/>
      <c r="D75" s="11"/>
      <c r="E75" s="11">
        <v>24.47</v>
      </c>
      <c r="F75" s="11"/>
      <c r="G75" s="11">
        <v>13.03</v>
      </c>
      <c r="H75" s="11">
        <v>11.13</v>
      </c>
      <c r="I75" s="11">
        <v>9.02</v>
      </c>
      <c r="J75" s="11"/>
      <c r="K75" s="11">
        <v>9.09</v>
      </c>
      <c r="M75" s="1">
        <v>4.5</v>
      </c>
      <c r="O75" s="11">
        <f t="shared" si="34"/>
        <v>79.74</v>
      </c>
      <c r="P75" s="11"/>
      <c r="Q75" s="11"/>
      <c r="R75" s="11">
        <f t="shared" si="29"/>
        <v>110.115</v>
      </c>
      <c r="S75" s="11"/>
      <c r="T75" s="11">
        <f t="shared" si="30"/>
        <v>58.635</v>
      </c>
      <c r="U75" s="11">
        <f t="shared" si="31"/>
        <v>50.085</v>
      </c>
      <c r="V75" s="11">
        <f t="shared" si="32"/>
        <v>40.589999999999996</v>
      </c>
      <c r="W75" s="11"/>
      <c r="X75" s="11">
        <f t="shared" si="33"/>
        <v>40.905</v>
      </c>
      <c r="Z75" s="22">
        <v>0.03975378801738198</v>
      </c>
      <c r="AB75" s="11">
        <f t="shared" si="23"/>
        <v>0.7044371236680087</v>
      </c>
      <c r="AC75" s="11">
        <f t="shared" si="24"/>
      </c>
      <c r="AD75" s="11">
        <f aca="true" t="shared" si="36" ref="AD75:AD86">IF(D75&lt;&gt;"",D75*$Z75,"")</f>
      </c>
      <c r="AE75" s="11">
        <f t="shared" si="27"/>
        <v>0.9727751927853371</v>
      </c>
      <c r="AF75" s="11"/>
      <c r="AG75" s="11">
        <f t="shared" si="25"/>
        <v>0.5179918578664872</v>
      </c>
      <c r="AH75" s="11">
        <f t="shared" si="26"/>
        <v>0.4424596606334615</v>
      </c>
      <c r="AI75" s="11">
        <f t="shared" si="28"/>
        <v>0.35857916791678546</v>
      </c>
      <c r="AJ75" s="11"/>
      <c r="AK75" s="11">
        <f t="shared" si="35"/>
        <v>0.36136193307800224</v>
      </c>
    </row>
    <row r="76" spans="1:37" ht="15.75">
      <c r="A76" s="1">
        <v>1904</v>
      </c>
      <c r="B76" s="11">
        <v>18.69</v>
      </c>
      <c r="C76" s="11"/>
      <c r="D76" s="11"/>
      <c r="E76" s="11">
        <v>25.06</v>
      </c>
      <c r="F76" s="11"/>
      <c r="G76" s="11">
        <v>14.01</v>
      </c>
      <c r="H76" s="11">
        <v>8.5</v>
      </c>
      <c r="I76" s="11">
        <v>9.34</v>
      </c>
      <c r="J76" s="11"/>
      <c r="K76" s="11">
        <v>9.3</v>
      </c>
      <c r="M76" s="1">
        <v>4.5</v>
      </c>
      <c r="O76" s="11">
        <f t="shared" si="34"/>
        <v>84.105</v>
      </c>
      <c r="P76" s="11"/>
      <c r="Q76" s="11"/>
      <c r="R76" s="11">
        <f t="shared" si="29"/>
        <v>112.77</v>
      </c>
      <c r="S76" s="11"/>
      <c r="T76" s="11">
        <f t="shared" si="30"/>
        <v>63.045</v>
      </c>
      <c r="U76" s="11">
        <f t="shared" si="31"/>
        <v>38.25</v>
      </c>
      <c r="V76" s="11">
        <f t="shared" si="32"/>
        <v>42.03</v>
      </c>
      <c r="W76" s="11"/>
      <c r="X76" s="11">
        <f t="shared" si="33"/>
        <v>41.85</v>
      </c>
      <c r="Z76" s="22">
        <v>0.03974094047362471</v>
      </c>
      <c r="AB76" s="11">
        <f aca="true" t="shared" si="37" ref="AB76:AB86">IF(B76&lt;&gt;"",B76*$Z76,"")</f>
        <v>0.7427581774520459</v>
      </c>
      <c r="AC76" s="11">
        <f aca="true" t="shared" si="38" ref="AC76:AC86">IF(C76&lt;&gt;"",C76*$Z76,"")</f>
      </c>
      <c r="AD76" s="11">
        <f t="shared" si="36"/>
      </c>
      <c r="AE76" s="11">
        <f t="shared" si="27"/>
        <v>0.9959079682690352</v>
      </c>
      <c r="AF76" s="11"/>
      <c r="AG76" s="11">
        <f t="shared" si="25"/>
        <v>0.5567705760354822</v>
      </c>
      <c r="AH76" s="11">
        <f t="shared" si="26"/>
        <v>0.33779799402581007</v>
      </c>
      <c r="AI76" s="11">
        <f t="shared" si="28"/>
        <v>0.3711803840236548</v>
      </c>
      <c r="AJ76" s="11"/>
      <c r="AK76" s="11">
        <f t="shared" si="35"/>
        <v>0.36959074640470985</v>
      </c>
    </row>
    <row r="77" spans="1:37" ht="15.75">
      <c r="A77" s="1">
        <v>1905</v>
      </c>
      <c r="B77" s="11">
        <v>17.11</v>
      </c>
      <c r="C77" s="11"/>
      <c r="D77" s="11"/>
      <c r="E77" s="11">
        <v>26.49</v>
      </c>
      <c r="F77" s="11"/>
      <c r="G77" s="11">
        <v>12.43</v>
      </c>
      <c r="H77" s="11">
        <v>8.7</v>
      </c>
      <c r="I77" s="11">
        <v>8.86</v>
      </c>
      <c r="J77" s="11"/>
      <c r="K77" s="11">
        <v>9.45</v>
      </c>
      <c r="M77" s="1">
        <v>4.5</v>
      </c>
      <c r="O77" s="11">
        <f t="shared" si="34"/>
        <v>76.995</v>
      </c>
      <c r="P77" s="11"/>
      <c r="Q77" s="11"/>
      <c r="R77" s="11">
        <f t="shared" si="29"/>
        <v>119.205</v>
      </c>
      <c r="S77" s="11"/>
      <c r="T77" s="11">
        <f t="shared" si="30"/>
        <v>55.935</v>
      </c>
      <c r="U77" s="11">
        <f t="shared" si="31"/>
        <v>39.15</v>
      </c>
      <c r="V77" s="11">
        <f t="shared" si="32"/>
        <v>39.87</v>
      </c>
      <c r="W77" s="11"/>
      <c r="X77" s="11">
        <f t="shared" si="33"/>
        <v>42.525</v>
      </c>
      <c r="Z77" s="22">
        <v>0.039749656214875674</v>
      </c>
      <c r="AB77" s="11">
        <f t="shared" si="37"/>
        <v>0.6801166178365228</v>
      </c>
      <c r="AC77" s="11">
        <f t="shared" si="38"/>
      </c>
      <c r="AD77" s="11">
        <f t="shared" si="36"/>
      </c>
      <c r="AE77" s="11">
        <f t="shared" si="27"/>
        <v>1.0529683931320566</v>
      </c>
      <c r="AF77" s="11"/>
      <c r="AG77" s="11">
        <f t="shared" si="25"/>
        <v>0.49408822675090464</v>
      </c>
      <c r="AH77" s="11">
        <f t="shared" si="26"/>
        <v>0.34582200906941835</v>
      </c>
      <c r="AI77" s="11">
        <f t="shared" si="28"/>
        <v>0.35218195406379843</v>
      </c>
      <c r="AJ77" s="11"/>
      <c r="AK77" s="11">
        <f t="shared" si="35"/>
        <v>0.3756342512305751</v>
      </c>
    </row>
    <row r="78" spans="1:37" ht="15.75">
      <c r="A78" s="1">
        <v>1906</v>
      </c>
      <c r="B78" s="11">
        <v>17.19</v>
      </c>
      <c r="C78" s="11"/>
      <c r="D78" s="11"/>
      <c r="E78" s="11">
        <v>26.41</v>
      </c>
      <c r="F78" s="11"/>
      <c r="G78" s="11">
        <v>13.62</v>
      </c>
      <c r="H78" s="11">
        <v>9.06</v>
      </c>
      <c r="I78" s="11">
        <v>9.5</v>
      </c>
      <c r="J78" s="11"/>
      <c r="K78" s="11">
        <v>11.1</v>
      </c>
      <c r="M78" s="1">
        <v>4.5</v>
      </c>
      <c r="O78" s="11">
        <f t="shared" si="34"/>
        <v>77.355</v>
      </c>
      <c r="P78" s="11"/>
      <c r="Q78" s="11"/>
      <c r="R78" s="11">
        <f t="shared" si="29"/>
        <v>118.845</v>
      </c>
      <c r="S78" s="11"/>
      <c r="T78" s="11">
        <f t="shared" si="30"/>
        <v>61.29</v>
      </c>
      <c r="U78" s="11">
        <f t="shared" si="31"/>
        <v>40.77</v>
      </c>
      <c r="V78" s="11">
        <f t="shared" si="32"/>
        <v>42.75</v>
      </c>
      <c r="W78" s="11"/>
      <c r="X78" s="11">
        <f t="shared" si="33"/>
        <v>49.949999999999996</v>
      </c>
      <c r="Z78" s="22">
        <v>0.03972534307161342</v>
      </c>
      <c r="AB78" s="11">
        <f t="shared" si="37"/>
        <v>0.6828786474010348</v>
      </c>
      <c r="AC78" s="11">
        <f t="shared" si="38"/>
      </c>
      <c r="AD78" s="11">
        <f t="shared" si="36"/>
      </c>
      <c r="AE78" s="11">
        <f t="shared" si="27"/>
        <v>1.0491463105213104</v>
      </c>
      <c r="AF78" s="11"/>
      <c r="AG78" s="11">
        <f t="shared" si="25"/>
        <v>0.5410591726353747</v>
      </c>
      <c r="AH78" s="11">
        <f t="shared" si="26"/>
        <v>0.3599116082288176</v>
      </c>
      <c r="AI78" s="11">
        <f t="shared" si="28"/>
        <v>0.3773907591803275</v>
      </c>
      <c r="AJ78" s="11"/>
      <c r="AK78" s="11">
        <f t="shared" si="35"/>
        <v>0.44095130809490896</v>
      </c>
    </row>
    <row r="79" spans="1:37" ht="15.75">
      <c r="A79" s="1">
        <v>1907</v>
      </c>
      <c r="B79" s="11">
        <v>18.19</v>
      </c>
      <c r="C79" s="11"/>
      <c r="D79" s="11"/>
      <c r="E79" s="11">
        <v>27.41</v>
      </c>
      <c r="F79" s="11"/>
      <c r="G79" s="11">
        <v>12.29</v>
      </c>
      <c r="H79" s="11">
        <v>9.94</v>
      </c>
      <c r="I79" s="11">
        <v>9.66</v>
      </c>
      <c r="J79" s="11"/>
      <c r="K79" s="11">
        <v>9.62</v>
      </c>
      <c r="M79" s="1">
        <v>4.5</v>
      </c>
      <c r="O79" s="11">
        <f t="shared" si="34"/>
        <v>81.855</v>
      </c>
      <c r="P79" s="11"/>
      <c r="Q79" s="11"/>
      <c r="R79" s="11">
        <f t="shared" si="29"/>
        <v>123.345</v>
      </c>
      <c r="S79" s="11"/>
      <c r="T79" s="11">
        <f t="shared" si="30"/>
        <v>55.30499999999999</v>
      </c>
      <c r="U79" s="11">
        <f t="shared" si="31"/>
        <v>44.73</v>
      </c>
      <c r="V79" s="11">
        <f t="shared" si="32"/>
        <v>43.47</v>
      </c>
      <c r="W79" s="11"/>
      <c r="X79" s="11">
        <f t="shared" si="33"/>
        <v>43.29</v>
      </c>
      <c r="Z79" s="22">
        <v>0.03977251081038023</v>
      </c>
      <c r="AB79" s="11">
        <f t="shared" si="37"/>
        <v>0.7234619716408165</v>
      </c>
      <c r="AC79" s="11">
        <f t="shared" si="38"/>
      </c>
      <c r="AD79" s="11">
        <f t="shared" si="36"/>
      </c>
      <c r="AE79" s="11">
        <f t="shared" si="27"/>
        <v>1.0901645213125222</v>
      </c>
      <c r="AF79" s="11"/>
      <c r="AG79" s="11">
        <f t="shared" si="25"/>
        <v>0.48880415785957304</v>
      </c>
      <c r="AH79" s="11">
        <f t="shared" si="26"/>
        <v>0.3953387574551795</v>
      </c>
      <c r="AI79" s="11">
        <f t="shared" si="28"/>
        <v>0.38420245442827305</v>
      </c>
      <c r="AJ79" s="11"/>
      <c r="AK79" s="11">
        <f t="shared" si="35"/>
        <v>0.3826115539958578</v>
      </c>
    </row>
    <row r="80" spans="1:37" ht="15.75">
      <c r="A80" s="1">
        <v>1908</v>
      </c>
      <c r="B80" s="11">
        <v>18.35</v>
      </c>
      <c r="C80" s="11"/>
      <c r="D80" s="11"/>
      <c r="E80" s="11">
        <v>25.3</v>
      </c>
      <c r="F80" s="11"/>
      <c r="G80" s="11">
        <v>12.79</v>
      </c>
      <c r="H80" s="11">
        <v>9.46</v>
      </c>
      <c r="I80" s="11">
        <v>9.71</v>
      </c>
      <c r="J80" s="11"/>
      <c r="K80" s="11">
        <v>9.66</v>
      </c>
      <c r="M80" s="1">
        <v>4.5</v>
      </c>
      <c r="O80" s="11">
        <f t="shared" si="34"/>
        <v>82.575</v>
      </c>
      <c r="P80" s="11"/>
      <c r="Q80" s="11"/>
      <c r="R80" s="11">
        <f t="shared" si="29"/>
        <v>113.85000000000001</v>
      </c>
      <c r="S80" s="11"/>
      <c r="T80" s="11">
        <f t="shared" si="30"/>
        <v>57.55499999999999</v>
      </c>
      <c r="U80" s="11">
        <f t="shared" si="31"/>
        <v>42.57000000000001</v>
      </c>
      <c r="V80" s="11">
        <f t="shared" si="32"/>
        <v>43.69500000000001</v>
      </c>
      <c r="W80" s="11"/>
      <c r="X80" s="11">
        <f t="shared" si="33"/>
        <v>43.47</v>
      </c>
      <c r="Z80" s="22">
        <v>0.03979912890711464</v>
      </c>
      <c r="AB80" s="11">
        <f t="shared" si="37"/>
        <v>0.7303140154455537</v>
      </c>
      <c r="AC80" s="11">
        <f t="shared" si="38"/>
      </c>
      <c r="AD80" s="11">
        <f t="shared" si="36"/>
      </c>
      <c r="AE80" s="11">
        <f t="shared" si="27"/>
        <v>1.0069179613500006</v>
      </c>
      <c r="AF80" s="11"/>
      <c r="AG80" s="11">
        <f t="shared" si="25"/>
        <v>0.5090308587219963</v>
      </c>
      <c r="AH80" s="11">
        <f t="shared" si="26"/>
        <v>0.37649975946130454</v>
      </c>
      <c r="AI80" s="11">
        <f t="shared" si="28"/>
        <v>0.3864495416880832</v>
      </c>
      <c r="AJ80" s="11"/>
      <c r="AK80" s="11">
        <f t="shared" si="35"/>
        <v>0.38445958524272744</v>
      </c>
    </row>
    <row r="81" spans="1:37" ht="15.75">
      <c r="A81" s="1">
        <v>1909</v>
      </c>
      <c r="B81" s="11">
        <v>18.04</v>
      </c>
      <c r="C81" s="11"/>
      <c r="D81" s="11"/>
      <c r="E81" s="11">
        <v>26.39</v>
      </c>
      <c r="F81" s="11"/>
      <c r="G81" s="11">
        <v>14.72</v>
      </c>
      <c r="H81" s="11">
        <v>10.64</v>
      </c>
      <c r="I81" s="11">
        <v>9.59</v>
      </c>
      <c r="J81" s="11"/>
      <c r="K81" s="11">
        <v>9.48</v>
      </c>
      <c r="M81" s="1">
        <v>4.5</v>
      </c>
      <c r="O81" s="11">
        <f t="shared" si="34"/>
        <v>81.17999999999999</v>
      </c>
      <c r="P81" s="11"/>
      <c r="Q81" s="11"/>
      <c r="R81" s="11">
        <f t="shared" si="29"/>
        <v>118.755</v>
      </c>
      <c r="S81" s="11"/>
      <c r="T81" s="11">
        <f t="shared" si="30"/>
        <v>66.24000000000001</v>
      </c>
      <c r="U81" s="11">
        <f t="shared" si="31"/>
        <v>47.88</v>
      </c>
      <c r="V81" s="11">
        <f t="shared" si="32"/>
        <v>43.155</v>
      </c>
      <c r="W81" s="11"/>
      <c r="X81" s="11">
        <f t="shared" si="33"/>
        <v>42.660000000000004</v>
      </c>
      <c r="Z81" s="22">
        <v>0.03971261783970014</v>
      </c>
      <c r="AB81" s="11">
        <f t="shared" si="37"/>
        <v>0.7164156258281905</v>
      </c>
      <c r="AC81" s="11">
        <f t="shared" si="38"/>
      </c>
      <c r="AD81" s="11">
        <f t="shared" si="36"/>
      </c>
      <c r="AE81" s="11">
        <f t="shared" si="27"/>
        <v>1.0480159847896868</v>
      </c>
      <c r="AF81" s="11"/>
      <c r="AG81" s="11">
        <f t="shared" si="25"/>
        <v>0.5845697346003861</v>
      </c>
      <c r="AH81" s="11">
        <f t="shared" si="26"/>
        <v>0.4225422538144095</v>
      </c>
      <c r="AI81" s="11">
        <f t="shared" si="28"/>
        <v>0.38084400508272437</v>
      </c>
      <c r="AJ81" s="11"/>
      <c r="AK81" s="11">
        <f t="shared" si="35"/>
        <v>0.3764756171203574</v>
      </c>
    </row>
    <row r="82" spans="1:37" ht="15.75">
      <c r="A82" s="1">
        <v>1910</v>
      </c>
      <c r="B82" s="11">
        <v>17.54</v>
      </c>
      <c r="C82" s="11"/>
      <c r="D82" s="11"/>
      <c r="E82" s="11">
        <v>25.01</v>
      </c>
      <c r="F82" s="11"/>
      <c r="G82" s="11">
        <v>12.62</v>
      </c>
      <c r="H82" s="11">
        <v>9.85</v>
      </c>
      <c r="I82" s="11">
        <v>9.22</v>
      </c>
      <c r="J82" s="11"/>
      <c r="K82" s="11">
        <v>9.24</v>
      </c>
      <c r="M82" s="1">
        <v>4.5</v>
      </c>
      <c r="O82" s="11">
        <f t="shared" si="34"/>
        <v>78.92999999999999</v>
      </c>
      <c r="P82" s="11"/>
      <c r="Q82" s="11"/>
      <c r="R82" s="11">
        <f t="shared" si="29"/>
        <v>112.545</v>
      </c>
      <c r="S82" s="11"/>
      <c r="T82" s="11">
        <f t="shared" si="30"/>
        <v>56.79</v>
      </c>
      <c r="U82" s="11">
        <f t="shared" si="31"/>
        <v>44.324999999999996</v>
      </c>
      <c r="V82" s="11">
        <f t="shared" si="32"/>
        <v>41.49</v>
      </c>
      <c r="W82" s="11"/>
      <c r="X82" s="11">
        <f t="shared" si="33"/>
        <v>41.58</v>
      </c>
      <c r="Z82" s="22">
        <v>0.03963393112526151</v>
      </c>
      <c r="AB82" s="11">
        <f t="shared" si="37"/>
        <v>0.6951791519370868</v>
      </c>
      <c r="AC82" s="11">
        <f t="shared" si="38"/>
      </c>
      <c r="AD82" s="11">
        <f t="shared" si="36"/>
      </c>
      <c r="AE82" s="11">
        <f t="shared" si="27"/>
        <v>0.9912446174427904</v>
      </c>
      <c r="AF82" s="11"/>
      <c r="AG82" s="11">
        <f t="shared" si="25"/>
        <v>0.5001802108008002</v>
      </c>
      <c r="AH82" s="11">
        <f t="shared" si="26"/>
        <v>0.3903942215838258</v>
      </c>
      <c r="AI82" s="11">
        <f t="shared" si="28"/>
        <v>0.3654248449749111</v>
      </c>
      <c r="AJ82" s="11"/>
      <c r="AK82" s="11">
        <f t="shared" si="35"/>
        <v>0.36621752359741633</v>
      </c>
    </row>
    <row r="83" spans="1:37" ht="15.75">
      <c r="A83" s="1">
        <v>1911</v>
      </c>
      <c r="B83" s="11">
        <v>17.81</v>
      </c>
      <c r="C83" s="11"/>
      <c r="D83" s="11"/>
      <c r="E83" s="11">
        <v>28.23</v>
      </c>
      <c r="F83" s="11"/>
      <c r="G83" s="11">
        <v>12.47</v>
      </c>
      <c r="H83" s="11">
        <v>10.64</v>
      </c>
      <c r="I83" s="11">
        <v>10.06</v>
      </c>
      <c r="J83" s="11"/>
      <c r="K83" s="11">
        <v>10</v>
      </c>
      <c r="M83" s="1">
        <v>4.5</v>
      </c>
      <c r="O83" s="11">
        <f t="shared" si="34"/>
        <v>80.145</v>
      </c>
      <c r="P83" s="11"/>
      <c r="Q83" s="11"/>
      <c r="R83" s="11">
        <f t="shared" si="29"/>
        <v>127.035</v>
      </c>
      <c r="S83" s="11"/>
      <c r="T83" s="11">
        <f t="shared" si="30"/>
        <v>56.115</v>
      </c>
      <c r="U83" s="11">
        <f t="shared" si="31"/>
        <v>47.88</v>
      </c>
      <c r="V83" s="11">
        <f t="shared" si="32"/>
        <v>45.27</v>
      </c>
      <c r="W83" s="11"/>
      <c r="X83" s="11">
        <f t="shared" si="33"/>
        <v>45</v>
      </c>
      <c r="Z83" s="22">
        <v>0.03959280529643247</v>
      </c>
      <c r="AB83" s="11">
        <f t="shared" si="37"/>
        <v>0.7051478623294622</v>
      </c>
      <c r="AC83" s="11">
        <f t="shared" si="38"/>
      </c>
      <c r="AD83" s="11">
        <f t="shared" si="36"/>
      </c>
      <c r="AE83" s="11">
        <f t="shared" si="27"/>
        <v>1.1177048935182887</v>
      </c>
      <c r="AF83" s="11"/>
      <c r="AG83" s="11">
        <f t="shared" si="25"/>
        <v>0.4937222820465129</v>
      </c>
      <c r="AH83" s="11">
        <f t="shared" si="26"/>
        <v>0.4212674483540415</v>
      </c>
      <c r="AI83" s="11">
        <f t="shared" si="28"/>
        <v>0.39830362128211066</v>
      </c>
      <c r="AJ83" s="11"/>
      <c r="AK83" s="11">
        <f t="shared" si="35"/>
        <v>0.3959280529643247</v>
      </c>
    </row>
    <row r="84" spans="1:37" ht="15.75">
      <c r="A84" s="1">
        <v>1912</v>
      </c>
      <c r="B84" s="11"/>
      <c r="C84" s="11"/>
      <c r="D84" s="11"/>
      <c r="E84" s="11"/>
      <c r="F84" s="11"/>
      <c r="G84" s="11">
        <v>13.85</v>
      </c>
      <c r="H84" s="11">
        <v>15.54</v>
      </c>
      <c r="I84" s="11"/>
      <c r="J84" s="11"/>
      <c r="K84" s="11"/>
      <c r="M84" s="1">
        <v>4.5</v>
      </c>
      <c r="O84" s="11">
        <f t="shared" si="34"/>
      </c>
      <c r="P84" s="11"/>
      <c r="Q84" s="11"/>
      <c r="R84" s="11"/>
      <c r="S84" s="11"/>
      <c r="T84" s="11">
        <f t="shared" si="30"/>
        <v>62.324999999999996</v>
      </c>
      <c r="U84" s="11">
        <f t="shared" si="31"/>
        <v>69.92999999999999</v>
      </c>
      <c r="V84" s="11"/>
      <c r="W84" s="11"/>
      <c r="X84" s="11"/>
      <c r="Z84" s="22">
        <v>0.03962047875445638</v>
      </c>
      <c r="AB84" s="11">
        <f t="shared" si="37"/>
      </c>
      <c r="AC84" s="11">
        <f t="shared" si="38"/>
      </c>
      <c r="AD84" s="11">
        <f t="shared" si="36"/>
      </c>
      <c r="AE84" s="11">
        <f t="shared" si="27"/>
      </c>
      <c r="AF84" s="11"/>
      <c r="AG84" s="11">
        <f t="shared" si="25"/>
        <v>0.5487436307492208</v>
      </c>
      <c r="AH84" s="11">
        <f t="shared" si="26"/>
        <v>0.6157022398442521</v>
      </c>
      <c r="AI84" s="11">
        <f t="shared" si="28"/>
      </c>
      <c r="AJ84" s="11"/>
      <c r="AK84" s="11">
        <f t="shared" si="35"/>
      </c>
    </row>
    <row r="85" spans="1:37" ht="15.75">
      <c r="A85" s="1">
        <v>1913</v>
      </c>
      <c r="B85" s="11">
        <v>13.69</v>
      </c>
      <c r="C85" s="11"/>
      <c r="D85" s="11"/>
      <c r="E85" s="11">
        <v>23.54</v>
      </c>
      <c r="F85" s="11"/>
      <c r="G85" s="11">
        <v>11.64</v>
      </c>
      <c r="H85" s="11">
        <v>11.3</v>
      </c>
      <c r="I85" s="11">
        <v>6.33</v>
      </c>
      <c r="J85" s="11"/>
      <c r="K85" s="11"/>
      <c r="M85" s="1">
        <v>4.5</v>
      </c>
      <c r="O85" s="11">
        <f t="shared" si="34"/>
        <v>61.605</v>
      </c>
      <c r="P85" s="11"/>
      <c r="Q85" s="11"/>
      <c r="R85" s="11">
        <f t="shared" si="29"/>
        <v>105.92999999999999</v>
      </c>
      <c r="S85" s="11"/>
      <c r="T85" s="11">
        <f t="shared" si="30"/>
        <v>52.38</v>
      </c>
      <c r="U85" s="11">
        <f t="shared" si="31"/>
        <v>50.85</v>
      </c>
      <c r="V85" s="11">
        <f t="shared" si="32"/>
        <v>28.485</v>
      </c>
      <c r="W85" s="11"/>
      <c r="X85" s="11"/>
      <c r="Z85" s="22">
        <v>0.03961008931852541</v>
      </c>
      <c r="AB85" s="11">
        <f t="shared" si="37"/>
        <v>0.5422621227706128</v>
      </c>
      <c r="AC85" s="11">
        <f t="shared" si="38"/>
      </c>
      <c r="AD85" s="11">
        <f t="shared" si="36"/>
      </c>
      <c r="AE85" s="11">
        <f t="shared" si="27"/>
        <v>0.9324215025580881</v>
      </c>
      <c r="AF85" s="11"/>
      <c r="AG85" s="11">
        <f t="shared" si="25"/>
        <v>0.4610614396676358</v>
      </c>
      <c r="AH85" s="11">
        <f t="shared" si="26"/>
        <v>0.4475940092993371</v>
      </c>
      <c r="AI85" s="11">
        <f t="shared" si="28"/>
        <v>0.25073186538626585</v>
      </c>
      <c r="AJ85" s="11"/>
      <c r="AK85" s="11">
        <f t="shared" si="35"/>
      </c>
    </row>
    <row r="86" spans="1:37" ht="15.75">
      <c r="A86" s="1">
        <v>1914</v>
      </c>
      <c r="B86" s="11">
        <v>12.95</v>
      </c>
      <c r="C86" s="11"/>
      <c r="D86" s="11"/>
      <c r="E86" s="11">
        <v>28.51</v>
      </c>
      <c r="F86" s="11"/>
      <c r="G86" s="11">
        <v>12.76</v>
      </c>
      <c r="H86" s="11">
        <v>13.66</v>
      </c>
      <c r="I86" s="11"/>
      <c r="J86" s="11"/>
      <c r="K86" s="11"/>
      <c r="M86" s="1">
        <v>4.5</v>
      </c>
      <c r="O86" s="11">
        <f t="shared" si="34"/>
        <v>58.275</v>
      </c>
      <c r="P86" s="11"/>
      <c r="Q86" s="11"/>
      <c r="R86" s="11">
        <f t="shared" si="29"/>
        <v>128.29500000000002</v>
      </c>
      <c r="S86" s="11"/>
      <c r="T86" s="11">
        <f t="shared" si="30"/>
        <v>57.42</v>
      </c>
      <c r="U86" s="11">
        <f t="shared" si="31"/>
        <v>61.47</v>
      </c>
      <c r="V86" s="11"/>
      <c r="W86" s="11"/>
      <c r="X86" s="11"/>
      <c r="Z86" s="22">
        <v>0.03970941321229644</v>
      </c>
      <c r="AB86" s="11">
        <f t="shared" si="37"/>
        <v>0.5142369010992389</v>
      </c>
      <c r="AC86" s="11">
        <f t="shared" si="38"/>
      </c>
      <c r="AD86" s="11">
        <f t="shared" si="36"/>
      </c>
      <c r="AE86" s="11">
        <f t="shared" si="27"/>
        <v>1.1321153706825717</v>
      </c>
      <c r="AF86" s="11"/>
      <c r="AG86" s="11">
        <f t="shared" si="25"/>
        <v>0.5066921125889026</v>
      </c>
      <c r="AH86" s="11">
        <f t="shared" si="26"/>
        <v>0.5424305844799694</v>
      </c>
      <c r="AI86" s="11">
        <f t="shared" si="28"/>
      </c>
      <c r="AJ86" s="11"/>
      <c r="AK86" s="11">
        <f t="shared" si="35"/>
      </c>
    </row>
    <row r="87" spans="16:24" ht="15.75">
      <c r="P87" s="11"/>
      <c r="Q87" s="11"/>
      <c r="X87" s="11"/>
    </row>
    <row r="88" spans="16:24" ht="15.75">
      <c r="P88" s="11"/>
      <c r="Q88" s="11"/>
      <c r="X88" s="11"/>
    </row>
    <row r="89" spans="16:24" ht="15.75">
      <c r="P89" s="11"/>
      <c r="Q89" s="11"/>
      <c r="X89" s="11"/>
    </row>
    <row r="90" spans="16:24" ht="15.75">
      <c r="P90" s="11"/>
      <c r="Q90" s="11"/>
      <c r="X90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dsjacks</dc:creator>
  <cp:keywords/>
  <dc:description/>
  <cp:lastModifiedBy>Lety</cp:lastModifiedBy>
  <dcterms:created xsi:type="dcterms:W3CDTF">2001-10-12T22:26:31Z</dcterms:created>
  <dcterms:modified xsi:type="dcterms:W3CDTF">2007-06-06T15:49:38Z</dcterms:modified>
  <cp:category/>
  <cp:version/>
  <cp:contentType/>
  <cp:contentStatus/>
</cp:coreProperties>
</file>