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0" yWindow="760" windowWidth="24720" windowHeight="14240" tabRatio="500" activeTab="0"/>
  </bookViews>
  <sheets>
    <sheet name="T. 1 Class counts 1678-1913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<sst xmlns="http://schemas.openxmlformats.org/spreadsheetml/2006/main" count="37" uniqueCount="34">
  <si>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[For these years, Mironov used total military. For other, army.]</t>
  </si>
  <si>
    <t>(in thousands)</t>
  </si>
  <si>
    <r>
      <t>Sources and notes</t>
    </r>
    <r>
      <rPr>
        <sz val="12"/>
        <rFont val="Times New Roman"/>
        <family val="0"/>
      </rPr>
      <t>:</t>
    </r>
  </si>
  <si>
    <t>Social Structure of the Household Heads of European Russia, 1678-1913</t>
  </si>
  <si>
    <t>Peasantry</t>
  </si>
  <si>
    <t>Sums of detail</t>
  </si>
  <si>
    <t>Total pop***</t>
  </si>
  <si>
    <t>Other</t>
  </si>
  <si>
    <t>(in % shares of total population)</t>
  </si>
  <si>
    <t>* Considering the number of females to be equal to the number of males.</t>
  </si>
  <si>
    <t>Army</t>
  </si>
  <si>
    <t>Estate</t>
  </si>
  <si>
    <t>1678*</t>
  </si>
  <si>
    <t>1719*</t>
  </si>
  <si>
    <t>1762*</t>
  </si>
  <si>
    <t>1795*</t>
  </si>
  <si>
    <t>1833*</t>
  </si>
  <si>
    <t>1913**</t>
  </si>
  <si>
    <t>Nobility</t>
  </si>
  <si>
    <t>Hereditary</t>
  </si>
  <si>
    <t>Non-hereditary</t>
  </si>
  <si>
    <t>Clergy (Christian)</t>
  </si>
  <si>
    <t>Army</t>
  </si>
  <si>
    <t>Military</t>
  </si>
  <si>
    <t>** Reconstructed from church administrative data, 1895-1914, and from the agricultural census of 1916.</t>
  </si>
  <si>
    <t>For the total nobility, the 1762 figure is really for 1782.</t>
  </si>
  <si>
    <t xml:space="preserve">***For 1678 and 1858-1913, without a regular army. </t>
  </si>
  <si>
    <t>Urban</t>
  </si>
  <si>
    <t>Peasantry (mln.)</t>
  </si>
  <si>
    <t>Raznochintsy</t>
  </si>
  <si>
    <t>Merchants</t>
  </si>
  <si>
    <t>Honored, titled</t>
  </si>
  <si>
    <r>
      <t xml:space="preserve">Mironov, </t>
    </r>
    <r>
      <rPr>
        <i/>
        <sz val="12"/>
        <rFont val="Times New Roman"/>
        <family val="0"/>
      </rPr>
      <t>Social History</t>
    </r>
    <r>
      <rPr>
        <sz val="12"/>
        <rFont val="Times New Roman"/>
        <family val="0"/>
      </rPr>
      <t xml:space="preserve">, I, p. 254; revised in his </t>
    </r>
    <r>
      <rPr>
        <i/>
        <sz val="12"/>
        <rFont val="Times New Roman"/>
        <family val="0"/>
      </rPr>
      <t>Wellbeing</t>
    </r>
    <r>
      <rPr>
        <sz val="12"/>
        <rFont val="Times New Roman"/>
        <family val="0"/>
      </rPr>
      <t xml:space="preserve"> (2010, p. 645).</t>
    </r>
  </si>
  <si>
    <t xml:space="preserve">Table 1.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</si>
</sst>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Times New Roman"/>
      <family val="0"/>
    </font>
    <font>
      <i/>
      <sz val="12"/>
      <name val="Times New Roman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u val="single"/>
      <sz val="12"/>
      <name val="Times New Roman"/>
      <family val="0"/>
    </font>
    <font>
      <sz val="12"/>
      <color indexed="10"/>
      <name val="Times New Roman"/>
      <family val="0"/>
    </font>
    <font>
      <b/>
      <sz val="12"/>
      <name val="Times New Roman"/>
      <family val="0"/>
    </font>
    <font>
      <sz val="12"/>
      <color indexed="8"/>
      <name val="Times New Roman"/>
      <family val="0"/>
    </font>
    <font>
      <sz val="8"/>
      <name val="Verdana"/>
      <family val="0"/>
    </font>
    <font>
      <i/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164" fontId="4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1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11" fillId="0" borderId="1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1" fontId="11" fillId="0" borderId="0" xfId="0" applyNumberFormat="1" applyFont="1" applyFill="1" applyAlignment="1">
      <alignment/>
    </xf>
    <xf numFmtId="171" fontId="11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tabSelected="1" zoomScale="125" zoomScaleNormal="125" workbookViewId="0" topLeftCell="A1">
      <selection activeCell="O12" sqref="O12"/>
    </sheetView>
  </sheetViews>
  <sheetFormatPr defaultColWidth="11.00390625" defaultRowHeight="12.75"/>
  <cols>
    <col min="1" max="1" width="3.125" style="1" customWidth="1"/>
    <col min="2" max="2" width="12.00390625" style="1" customWidth="1"/>
    <col min="3" max="3" width="5.75390625" style="1" customWidth="1"/>
    <col min="4" max="4" width="6.25390625" style="1" customWidth="1"/>
    <col min="5" max="5" width="6.125" style="1" customWidth="1"/>
    <col min="6" max="6" width="7.625" style="1" customWidth="1"/>
    <col min="7" max="11" width="6.125" style="1" customWidth="1"/>
    <col min="12" max="13" width="2.75390625" style="1" customWidth="1"/>
    <col min="14" max="14" width="3.625" style="1" customWidth="1"/>
    <col min="15" max="16" width="2.75390625" style="1" customWidth="1"/>
    <col min="17" max="17" width="13.25390625" style="1" customWidth="1"/>
    <col min="18" max="16384" width="10.75390625" style="1" customWidth="1"/>
  </cols>
  <sheetData>
    <row r="1" spans="2:17" ht="15">
      <c r="B1" s="16" t="s">
        <v>33</v>
      </c>
      <c r="C1" s="6" t="s">
        <v>3</v>
      </c>
      <c r="K1" s="9"/>
      <c r="P1" s="9"/>
      <c r="Q1" s="9"/>
    </row>
    <row r="2" spans="3:17" ht="15">
      <c r="C2" s="1" t="s">
        <v>1</v>
      </c>
      <c r="H2" s="9"/>
      <c r="I2" s="9"/>
      <c r="J2" s="9"/>
      <c r="K2" s="9"/>
      <c r="P2" s="9"/>
      <c r="Q2" s="9"/>
    </row>
    <row r="3" spans="3:17" ht="15">
      <c r="C3" s="7"/>
      <c r="D3" s="7"/>
      <c r="E3" s="7"/>
      <c r="F3" s="7"/>
      <c r="G3" s="7"/>
      <c r="H3" s="10"/>
      <c r="I3" s="10"/>
      <c r="J3" s="10"/>
      <c r="K3" s="10"/>
      <c r="P3" s="9"/>
      <c r="Q3" s="9"/>
    </row>
    <row r="4" spans="1:24" s="2" customFormat="1" ht="15">
      <c r="A4" s="2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16</v>
      </c>
      <c r="H4" s="11">
        <v>1858</v>
      </c>
      <c r="I4" s="11">
        <v>1870</v>
      </c>
      <c r="J4" s="11">
        <v>1897</v>
      </c>
      <c r="K4" s="11" t="s">
        <v>17</v>
      </c>
      <c r="L4" s="1"/>
      <c r="M4" s="1"/>
      <c r="N4" s="1"/>
      <c r="O4" s="1"/>
      <c r="P4" s="9"/>
      <c r="Q4" s="9"/>
      <c r="R4" s="1"/>
      <c r="S4" s="1"/>
      <c r="T4" s="1"/>
      <c r="U4" s="1"/>
      <c r="V4" s="1"/>
      <c r="W4" s="1"/>
      <c r="X4" s="1"/>
    </row>
    <row r="5" spans="1:17" ht="15">
      <c r="A5" s="1" t="s">
        <v>18</v>
      </c>
      <c r="C5" s="17">
        <v>158</v>
      </c>
      <c r="D5" s="17">
        <v>304</v>
      </c>
      <c r="E5" s="17">
        <v>212</v>
      </c>
      <c r="F5" s="17">
        <v>720</v>
      </c>
      <c r="G5" s="17">
        <v>860</v>
      </c>
      <c r="H5" s="18">
        <v>889</v>
      </c>
      <c r="I5" s="18">
        <v>861</v>
      </c>
      <c r="J5" s="18">
        <v>1373</v>
      </c>
      <c r="K5" s="18">
        <v>1936</v>
      </c>
      <c r="P5" s="9"/>
      <c r="Q5" s="9"/>
    </row>
    <row r="6" spans="2:17" ht="15">
      <c r="B6" s="1" t="s">
        <v>19</v>
      </c>
      <c r="C6" s="17"/>
      <c r="D6" s="17"/>
      <c r="E6" s="17"/>
      <c r="F6" s="17">
        <v>403</v>
      </c>
      <c r="G6" s="17">
        <v>482</v>
      </c>
      <c r="H6" s="18">
        <v>612</v>
      </c>
      <c r="I6" s="18">
        <v>544</v>
      </c>
      <c r="J6" s="18">
        <v>886</v>
      </c>
      <c r="K6" s="19">
        <v>1249</v>
      </c>
      <c r="P6" s="9"/>
      <c r="Q6" s="9"/>
    </row>
    <row r="7" spans="2:17" ht="15">
      <c r="B7" s="1" t="s">
        <v>20</v>
      </c>
      <c r="C7" s="17"/>
      <c r="D7" s="17"/>
      <c r="E7" s="17"/>
      <c r="F7" s="17">
        <v>317</v>
      </c>
      <c r="G7" s="17">
        <v>378</v>
      </c>
      <c r="H7" s="20">
        <v>277</v>
      </c>
      <c r="I7" s="18">
        <v>317</v>
      </c>
      <c r="J7" s="18">
        <v>487</v>
      </c>
      <c r="K7" s="19">
        <v>687</v>
      </c>
      <c r="P7" s="9"/>
      <c r="Q7" s="9"/>
    </row>
    <row r="8" spans="1:18" ht="15">
      <c r="A8" s="1" t="s">
        <v>21</v>
      </c>
      <c r="C8" s="17">
        <v>80</v>
      </c>
      <c r="D8" s="17">
        <v>280</v>
      </c>
      <c r="E8" s="17">
        <v>370</v>
      </c>
      <c r="F8" s="17">
        <v>434</v>
      </c>
      <c r="G8" s="17">
        <v>492</v>
      </c>
      <c r="H8" s="18">
        <v>567</v>
      </c>
      <c r="I8" s="18">
        <v>609</v>
      </c>
      <c r="J8" s="18">
        <v>501</v>
      </c>
      <c r="K8" s="18">
        <v>697</v>
      </c>
      <c r="L8" s="13"/>
      <c r="M8" s="9"/>
      <c r="N8" s="9"/>
      <c r="O8" s="9"/>
      <c r="P8" s="9"/>
      <c r="Q8" s="9"/>
      <c r="R8" s="9"/>
    </row>
    <row r="9" spans="1:18" ht="15">
      <c r="A9" s="1" t="s">
        <v>23</v>
      </c>
      <c r="C9" s="17">
        <v>420</v>
      </c>
      <c r="D9" s="17"/>
      <c r="E9" s="17"/>
      <c r="F9" s="17"/>
      <c r="G9" s="17"/>
      <c r="H9" s="18">
        <v>3767</v>
      </c>
      <c r="I9" s="18">
        <v>3981</v>
      </c>
      <c r="J9" s="18"/>
      <c r="K9" s="18"/>
      <c r="L9" s="13"/>
      <c r="M9" s="9"/>
      <c r="N9" s="9"/>
      <c r="O9" s="9"/>
      <c r="P9" s="9"/>
      <c r="Q9" s="9"/>
      <c r="R9" s="9"/>
    </row>
    <row r="10" spans="2:18" ht="15">
      <c r="B10" s="1" t="s">
        <v>22</v>
      </c>
      <c r="C10" s="17">
        <v>80</v>
      </c>
      <c r="D10" s="17">
        <v>219</v>
      </c>
      <c r="E10" s="17">
        <v>273</v>
      </c>
      <c r="F10" s="17">
        <v>449</v>
      </c>
      <c r="G10" s="17">
        <v>840</v>
      </c>
      <c r="H10" s="17">
        <v>927</v>
      </c>
      <c r="I10" s="17">
        <v>704</v>
      </c>
      <c r="J10" s="17">
        <v>1095</v>
      </c>
      <c r="K10" s="17">
        <v>1320</v>
      </c>
      <c r="L10" s="13"/>
      <c r="M10" s="9"/>
      <c r="N10" s="9"/>
      <c r="O10" s="9"/>
      <c r="P10" s="9"/>
      <c r="Q10" s="9"/>
      <c r="R10" s="9"/>
    </row>
    <row r="11" spans="1:18" ht="15">
      <c r="A11" s="1" t="s">
        <v>31</v>
      </c>
      <c r="C11" s="17"/>
      <c r="D11" s="17"/>
      <c r="E11" s="17"/>
      <c r="F11" s="17"/>
      <c r="G11" s="17"/>
      <c r="H11" s="17">
        <v>21</v>
      </c>
      <c r="I11" s="17"/>
      <c r="J11" s="17">
        <v>308</v>
      </c>
      <c r="K11" s="21">
        <v>611</v>
      </c>
      <c r="L11" s="13"/>
      <c r="M11" s="9"/>
      <c r="N11" s="9"/>
      <c r="O11" s="9"/>
      <c r="P11" s="9"/>
      <c r="Q11" s="9"/>
      <c r="R11" s="9"/>
    </row>
    <row r="12" spans="1:18" ht="15">
      <c r="A12" s="1" t="s">
        <v>30</v>
      </c>
      <c r="C12" s="17"/>
      <c r="D12" s="17">
        <v>100</v>
      </c>
      <c r="E12" s="17"/>
      <c r="F12" s="17">
        <v>236</v>
      </c>
      <c r="G12" s="17"/>
      <c r="H12" s="18">
        <v>400</v>
      </c>
      <c r="I12" s="18"/>
      <c r="J12" s="18">
        <v>240</v>
      </c>
      <c r="K12" s="22"/>
      <c r="L12" s="13"/>
      <c r="M12" s="9"/>
      <c r="N12" s="9"/>
      <c r="O12" s="9"/>
      <c r="P12" s="9"/>
      <c r="Q12" s="9"/>
      <c r="R12" s="9"/>
    </row>
    <row r="13" spans="1:18" ht="15">
      <c r="A13" s="1" t="s">
        <v>27</v>
      </c>
      <c r="C13" s="17">
        <v>390</v>
      </c>
      <c r="D13" s="17">
        <v>578</v>
      </c>
      <c r="E13" s="17">
        <v>617</v>
      </c>
      <c r="F13" s="17">
        <v>1482</v>
      </c>
      <c r="G13" s="17">
        <v>3306</v>
      </c>
      <c r="H13" s="17">
        <v>4300</v>
      </c>
      <c r="I13" s="17">
        <v>6091</v>
      </c>
      <c r="J13" s="17">
        <v>10493</v>
      </c>
      <c r="K13" s="17">
        <v>22716</v>
      </c>
      <c r="L13" s="13"/>
      <c r="M13" s="9"/>
      <c r="N13" s="9"/>
      <c r="O13" s="9"/>
      <c r="P13" s="9"/>
      <c r="Q13" s="9"/>
      <c r="R13" s="9"/>
    </row>
    <row r="14" spans="1:18" ht="15">
      <c r="A14" s="1" t="s">
        <v>4</v>
      </c>
      <c r="C14" s="23">
        <v>8200</v>
      </c>
      <c r="D14" s="17">
        <v>13300</v>
      </c>
      <c r="E14" s="23">
        <v>20000</v>
      </c>
      <c r="F14" s="17">
        <v>31600</v>
      </c>
      <c r="G14" s="17">
        <v>41900</v>
      </c>
      <c r="H14" s="24">
        <v>49000</v>
      </c>
      <c r="I14" s="17">
        <v>53600</v>
      </c>
      <c r="J14" s="17">
        <v>80100</v>
      </c>
      <c r="K14" s="17">
        <v>103300</v>
      </c>
      <c r="L14" s="13"/>
      <c r="M14" s="9"/>
      <c r="N14" s="9"/>
      <c r="O14" s="9"/>
      <c r="P14" s="9"/>
      <c r="Q14" s="9"/>
      <c r="R14" s="9"/>
    </row>
    <row r="15" spans="1:18" ht="15">
      <c r="A15" s="5" t="s">
        <v>29</v>
      </c>
      <c r="C15" s="17"/>
      <c r="D15" s="17">
        <v>240</v>
      </c>
      <c r="E15" s="17">
        <v>366</v>
      </c>
      <c r="F15" s="17">
        <v>911</v>
      </c>
      <c r="G15" s="17">
        <v>1966</v>
      </c>
      <c r="H15" s="17">
        <v>730</v>
      </c>
      <c r="I15" s="17">
        <v>383</v>
      </c>
      <c r="J15" s="17">
        <v>738</v>
      </c>
      <c r="K15" s="17">
        <v>258</v>
      </c>
      <c r="L15" s="13"/>
      <c r="M15" s="9"/>
      <c r="N15" s="9"/>
      <c r="O15" s="9"/>
      <c r="P15" s="9"/>
      <c r="Q15" s="9"/>
      <c r="R15" s="9"/>
    </row>
    <row r="16" spans="1:18" ht="15">
      <c r="A16" s="4" t="s">
        <v>6</v>
      </c>
      <c r="B16" s="3"/>
      <c r="C16" s="17">
        <v>9300</v>
      </c>
      <c r="D16" s="17">
        <v>14900</v>
      </c>
      <c r="E16" s="17">
        <v>21800</v>
      </c>
      <c r="F16" s="17">
        <v>35600</v>
      </c>
      <c r="G16" s="17">
        <v>49400</v>
      </c>
      <c r="H16" s="17">
        <v>59300</v>
      </c>
      <c r="I16" s="17">
        <v>65500</v>
      </c>
      <c r="J16" s="17">
        <v>93200</v>
      </c>
      <c r="K16" s="17">
        <v>128900</v>
      </c>
      <c r="L16" s="13"/>
      <c r="M16" s="9"/>
      <c r="N16" s="9"/>
      <c r="O16" s="9"/>
      <c r="P16" s="9"/>
      <c r="Q16" s="9"/>
      <c r="R16" s="9"/>
    </row>
    <row r="17" spans="2:18" ht="15">
      <c r="B17" s="3"/>
      <c r="C17" s="15"/>
      <c r="D17" s="3"/>
      <c r="E17" s="3"/>
      <c r="F17" s="3"/>
      <c r="G17" s="3"/>
      <c r="H17" s="3"/>
      <c r="I17" s="3"/>
      <c r="J17" s="3"/>
      <c r="K17" s="3"/>
      <c r="L17" s="13"/>
      <c r="M17" s="9"/>
      <c r="N17" s="9"/>
      <c r="O17" s="9"/>
      <c r="P17" s="9"/>
      <c r="Q17" s="9"/>
      <c r="R17" s="9"/>
    </row>
    <row r="18" spans="1:12" ht="15">
      <c r="A18" s="1" t="s">
        <v>5</v>
      </c>
      <c r="B18" s="3"/>
      <c r="C18" s="7">
        <f aca="true" t="shared" si="0" ref="C18:K18">C5+C8+C10+C13+C14+C15</f>
        <v>8908</v>
      </c>
      <c r="D18" s="7">
        <f t="shared" si="0"/>
        <v>14921</v>
      </c>
      <c r="E18" s="14">
        <f t="shared" si="0"/>
        <v>21838</v>
      </c>
      <c r="F18" s="7">
        <f t="shared" si="0"/>
        <v>35596</v>
      </c>
      <c r="G18" s="7">
        <f t="shared" si="0"/>
        <v>49364</v>
      </c>
      <c r="H18" s="14">
        <f t="shared" si="0"/>
        <v>56413</v>
      </c>
      <c r="I18" s="7">
        <f t="shared" si="0"/>
        <v>62248</v>
      </c>
      <c r="J18" s="7">
        <f t="shared" si="0"/>
        <v>94300</v>
      </c>
      <c r="K18" s="7">
        <f t="shared" si="0"/>
        <v>130227</v>
      </c>
      <c r="L18" s="7"/>
    </row>
    <row r="19" spans="2:12" ht="15">
      <c r="B19" s="3"/>
      <c r="C19" s="3"/>
      <c r="D19" s="7"/>
      <c r="E19" s="7"/>
      <c r="F19" s="7"/>
      <c r="G19" s="7"/>
      <c r="H19" s="7"/>
      <c r="I19" s="7"/>
      <c r="J19" s="7"/>
      <c r="K19" s="7"/>
      <c r="L19" s="7"/>
    </row>
    <row r="20" spans="3:12" ht="15">
      <c r="C20" s="1" t="s">
        <v>8</v>
      </c>
      <c r="D20" s="7"/>
      <c r="E20" s="7"/>
      <c r="F20" s="7"/>
      <c r="G20" s="7"/>
      <c r="H20" s="7"/>
      <c r="I20" s="7"/>
      <c r="J20" s="7"/>
      <c r="K20" s="7"/>
      <c r="L20" s="7"/>
    </row>
    <row r="21" spans="1:12" ht="15">
      <c r="A21" s="1" t="s">
        <v>18</v>
      </c>
      <c r="C21" s="12">
        <f aca="true" t="shared" si="1" ref="C21:K21">100*C5/C$18</f>
        <v>1.7736865738661878</v>
      </c>
      <c r="D21" s="12">
        <f t="shared" si="1"/>
        <v>2.0373969573084914</v>
      </c>
      <c r="E21" s="12">
        <f t="shared" si="1"/>
        <v>0.9707848704093781</v>
      </c>
      <c r="F21" s="12">
        <f t="shared" si="1"/>
        <v>2.0226991796831104</v>
      </c>
      <c r="G21" s="12">
        <f t="shared" si="1"/>
        <v>1.7421602787456445</v>
      </c>
      <c r="H21" s="12">
        <f t="shared" si="1"/>
        <v>1.575877900483931</v>
      </c>
      <c r="I21" s="12">
        <f t="shared" si="1"/>
        <v>1.3831769695411902</v>
      </c>
      <c r="J21" s="12">
        <f t="shared" si="1"/>
        <v>1.4559915164369035</v>
      </c>
      <c r="K21" s="12">
        <f t="shared" si="1"/>
        <v>1.4866348760241732</v>
      </c>
      <c r="L21" s="12"/>
    </row>
    <row r="22" spans="1:12" ht="15">
      <c r="A22" s="1" t="s">
        <v>21</v>
      </c>
      <c r="C22" s="12">
        <f aca="true" t="shared" si="2" ref="C22:K22">100*C8/C$18</f>
        <v>0.898069151324652</v>
      </c>
      <c r="D22" s="12">
        <f t="shared" si="2"/>
        <v>1.8765498290999263</v>
      </c>
      <c r="E22" s="12">
        <f t="shared" si="2"/>
        <v>1.6942943492993865</v>
      </c>
      <c r="F22" s="12">
        <f t="shared" si="2"/>
        <v>1.2192381166423194</v>
      </c>
      <c r="G22" s="12">
        <f t="shared" si="2"/>
        <v>0.9966777408637874</v>
      </c>
      <c r="H22" s="12">
        <f t="shared" si="2"/>
        <v>1.005087479836208</v>
      </c>
      <c r="I22" s="12">
        <f t="shared" si="2"/>
        <v>0.9783446857730369</v>
      </c>
      <c r="J22" s="12">
        <f t="shared" si="2"/>
        <v>0.5312831389183457</v>
      </c>
      <c r="K22" s="12">
        <f t="shared" si="2"/>
        <v>0.5352192709653144</v>
      </c>
      <c r="L22" s="12"/>
    </row>
    <row r="23" spans="1:12" ht="15">
      <c r="A23" s="1" t="s">
        <v>10</v>
      </c>
      <c r="C23" s="12">
        <f aca="true" t="shared" si="3" ref="C23:K23">100*C10/C$18</f>
        <v>0.898069151324652</v>
      </c>
      <c r="D23" s="12">
        <f t="shared" si="3"/>
        <v>1.4677300449031567</v>
      </c>
      <c r="E23" s="12">
        <f t="shared" si="3"/>
        <v>1.2501144793479257</v>
      </c>
      <c r="F23" s="12">
        <f t="shared" si="3"/>
        <v>1.2613776828857175</v>
      </c>
      <c r="G23" s="12">
        <f t="shared" si="3"/>
        <v>1.7016449234259785</v>
      </c>
      <c r="H23" s="12">
        <f t="shared" si="3"/>
        <v>1.6432382606845939</v>
      </c>
      <c r="I23" s="12">
        <f t="shared" si="3"/>
        <v>1.1309600308443646</v>
      </c>
      <c r="J23" s="12">
        <f t="shared" si="3"/>
        <v>1.1611876988335101</v>
      </c>
      <c r="K23" s="12">
        <f t="shared" si="3"/>
        <v>1.0136146881983</v>
      </c>
      <c r="L23" s="12"/>
    </row>
    <row r="24" spans="1:12" ht="15">
      <c r="A24" s="1" t="s">
        <v>27</v>
      </c>
      <c r="C24" s="12">
        <f aca="true" t="shared" si="4" ref="C24:K24">100*C13/C$18</f>
        <v>4.378087112707679</v>
      </c>
      <c r="D24" s="12">
        <f t="shared" si="4"/>
        <v>3.8737350043562766</v>
      </c>
      <c r="E24" s="12">
        <f t="shared" si="4"/>
        <v>2.8253503068046526</v>
      </c>
      <c r="F24" s="12">
        <f t="shared" si="4"/>
        <v>4.163389144847736</v>
      </c>
      <c r="G24" s="12">
        <f t="shared" si="4"/>
        <v>6.697188234340815</v>
      </c>
      <c r="H24" s="12">
        <f t="shared" si="4"/>
        <v>7.622356549022388</v>
      </c>
      <c r="I24" s="12">
        <f t="shared" si="4"/>
        <v>9.785053335046909</v>
      </c>
      <c r="J24" s="12">
        <f t="shared" si="4"/>
        <v>11.127253446447508</v>
      </c>
      <c r="K24" s="12">
        <f t="shared" si="4"/>
        <v>17.44338731599438</v>
      </c>
      <c r="L24" s="12"/>
    </row>
    <row r="25" spans="1:12" ht="15">
      <c r="A25" s="1" t="s">
        <v>28</v>
      </c>
      <c r="C25" s="12">
        <f aca="true" t="shared" si="5" ref="C25:K25">100*C14/C$18</f>
        <v>92.05208801077683</v>
      </c>
      <c r="D25" s="12">
        <f t="shared" si="5"/>
        <v>89.1361168822465</v>
      </c>
      <c r="E25" s="12">
        <f t="shared" si="5"/>
        <v>91.58347834050737</v>
      </c>
      <c r="F25" s="12">
        <f t="shared" si="5"/>
        <v>88.77401955275873</v>
      </c>
      <c r="G25" s="12">
        <f t="shared" si="5"/>
        <v>84.87966939470058</v>
      </c>
      <c r="H25" s="12">
        <f t="shared" si="5"/>
        <v>86.85941183769698</v>
      </c>
      <c r="I25" s="12">
        <f t="shared" si="5"/>
        <v>86.10718416655956</v>
      </c>
      <c r="J25" s="12">
        <f t="shared" si="5"/>
        <v>84.94167550371156</v>
      </c>
      <c r="K25" s="12">
        <f t="shared" si="5"/>
        <v>79.32302825066998</v>
      </c>
      <c r="L25" s="12"/>
    </row>
    <row r="26" spans="1:12" ht="15">
      <c r="A26" s="1" t="s">
        <v>7</v>
      </c>
      <c r="C26" s="12">
        <f>100-SUM(C21:C25)</f>
        <v>0</v>
      </c>
      <c r="D26" s="12">
        <f aca="true" t="shared" si="6" ref="D26:K26">100-SUM(D21:D25)</f>
        <v>1.6084712820856453</v>
      </c>
      <c r="E26" s="12">
        <f t="shared" si="6"/>
        <v>1.6759776536312927</v>
      </c>
      <c r="F26" s="12">
        <f t="shared" si="6"/>
        <v>2.559276323182388</v>
      </c>
      <c r="G26" s="12">
        <f t="shared" si="6"/>
        <v>3.9826594279231955</v>
      </c>
      <c r="H26" s="12">
        <f t="shared" si="6"/>
        <v>1.2940279722758987</v>
      </c>
      <c r="I26" s="12">
        <f t="shared" si="6"/>
        <v>0.6152808122349427</v>
      </c>
      <c r="J26" s="12">
        <f t="shared" si="6"/>
        <v>0.7826086956521721</v>
      </c>
      <c r="K26" s="12">
        <f t="shared" si="6"/>
        <v>0.19811559814786506</v>
      </c>
      <c r="L26" s="7"/>
    </row>
    <row r="27" spans="3:12" ht="15">
      <c r="C27" s="12">
        <f>SUM(C21:C26)</f>
        <v>100</v>
      </c>
      <c r="D27" s="12">
        <f aca="true" t="shared" si="7" ref="D27:K27">SUM(D21:D26)</f>
        <v>100</v>
      </c>
      <c r="E27" s="12">
        <f t="shared" si="7"/>
        <v>100</v>
      </c>
      <c r="F27" s="12">
        <f t="shared" si="7"/>
        <v>100</v>
      </c>
      <c r="G27" s="12">
        <f t="shared" si="7"/>
        <v>100</v>
      </c>
      <c r="H27" s="12">
        <f t="shared" si="7"/>
        <v>100</v>
      </c>
      <c r="I27" s="12">
        <f t="shared" si="7"/>
        <v>100</v>
      </c>
      <c r="J27" s="12">
        <f t="shared" si="7"/>
        <v>100</v>
      </c>
      <c r="K27" s="12">
        <f t="shared" si="7"/>
        <v>100</v>
      </c>
      <c r="L27" s="7"/>
    </row>
    <row r="28" spans="3:12" ht="15">
      <c r="C28" s="12"/>
      <c r="D28" s="12"/>
      <c r="E28" s="12"/>
      <c r="F28" s="12"/>
      <c r="G28" s="12"/>
      <c r="H28" s="12"/>
      <c r="I28" s="12"/>
      <c r="J28" s="12"/>
      <c r="K28" s="12"/>
      <c r="L28" s="7"/>
    </row>
    <row r="29" spans="1:12" ht="15">
      <c r="A29" s="2" t="s">
        <v>2</v>
      </c>
      <c r="C29" s="12"/>
      <c r="D29" s="12"/>
      <c r="E29" s="12"/>
      <c r="F29" s="12"/>
      <c r="G29" s="12"/>
      <c r="H29" s="12"/>
      <c r="I29" s="12"/>
      <c r="J29" s="12"/>
      <c r="K29" s="12"/>
      <c r="L29" s="7"/>
    </row>
    <row r="30" spans="1:12" ht="15">
      <c r="A30" s="1" t="s">
        <v>32</v>
      </c>
      <c r="C30" s="12"/>
      <c r="D30" s="12"/>
      <c r="E30" s="12"/>
      <c r="F30" s="12"/>
      <c r="G30" s="12"/>
      <c r="H30" s="12"/>
      <c r="I30" s="12"/>
      <c r="J30" s="12"/>
      <c r="K30" s="12"/>
      <c r="L30" s="7"/>
    </row>
    <row r="31" ht="15">
      <c r="A31" s="1" t="s">
        <v>9</v>
      </c>
    </row>
    <row r="32" ht="15">
      <c r="A32" s="1" t="s">
        <v>24</v>
      </c>
    </row>
    <row r="33" ht="15">
      <c r="A33" s="1" t="s">
        <v>26</v>
      </c>
    </row>
    <row r="34" ht="15">
      <c r="B34" s="1" t="s">
        <v>0</v>
      </c>
    </row>
    <row r="35" ht="15">
      <c r="A35" s="1" t="s">
        <v>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H. Lindert</dc:creator>
  <cp:keywords/>
  <dc:description/>
  <cp:lastModifiedBy>Peter Lindert</cp:lastModifiedBy>
  <dcterms:created xsi:type="dcterms:W3CDTF">2009-11-07T04:25:56Z</dcterms:created>
  <dcterms:modified xsi:type="dcterms:W3CDTF">2011-03-16T19:40:09Z</dcterms:modified>
  <cp:category/>
  <cp:version/>
  <cp:contentType/>
  <cp:contentStatus/>
</cp:coreProperties>
</file>